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/>
  <mc:AlternateContent xmlns:mc="http://schemas.openxmlformats.org/markup-compatibility/2006">
    <mc:Choice Requires="x15">
      <x15ac:absPath xmlns:x15ac="http://schemas.microsoft.com/office/spreadsheetml/2010/11/ac" url="/Users/eigenaar/Downloads/"/>
    </mc:Choice>
  </mc:AlternateContent>
  <xr:revisionPtr revIDLastSave="0" documentId="8_{745B6A45-4471-7743-A91B-A4C51B6C89B1}" xr6:coauthVersionLast="47" xr6:coauthVersionMax="47" xr10:uidLastSave="{00000000-0000-0000-0000-000000000000}"/>
  <bookViews>
    <workbookView xWindow="0" yWindow="500" windowWidth="28800" windowHeight="18000" xr2:uid="{00000000-000D-0000-FFFF-FFFF00000000}"/>
  </bookViews>
  <sheets>
    <sheet name="Table 1" sheetId="1" r:id="rId1"/>
    <sheet name="Blad2" sheetId="2" r:id="rId2"/>
    <sheet name="Agenda 2023" sheetId="3" r:id="rId3"/>
    <sheet name="Agenda 2024" sheetId="4" r:id="rId4"/>
    <sheet name="Agenda 2025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uri="GoogleSheetsCustomDataVersion2">
      <go:sheetsCustomData xmlns:go="http://customooxmlschemas.google.com/" r:id="rId9" roundtripDataChecksum="YYYnJSF9Tz5Khivs0qJcLg9RqG6+Fdb6qCIh9z5UZzU="/>
    </ext>
  </extLst>
</workbook>
</file>

<file path=xl/calcChain.xml><?xml version="1.0" encoding="utf-8"?>
<calcChain xmlns="http://schemas.openxmlformats.org/spreadsheetml/2006/main">
  <c r="AF27" i="5" l="1"/>
  <c r="AE27" i="5"/>
  <c r="AD27" i="5"/>
  <c r="AC27" i="5"/>
  <c r="AB27" i="5"/>
  <c r="AA27" i="5"/>
  <c r="Z27" i="5"/>
  <c r="X27" i="5"/>
  <c r="W27" i="5"/>
  <c r="V27" i="5"/>
  <c r="U27" i="5"/>
  <c r="T27" i="5"/>
  <c r="S27" i="5"/>
  <c r="R27" i="5"/>
  <c r="P27" i="5"/>
  <c r="O27" i="5"/>
  <c r="N27" i="5"/>
  <c r="M27" i="5"/>
  <c r="L27" i="5"/>
  <c r="K27" i="5"/>
  <c r="J27" i="5"/>
  <c r="H27" i="5"/>
  <c r="G27" i="5"/>
  <c r="F27" i="5"/>
  <c r="E27" i="5"/>
  <c r="D27" i="5"/>
  <c r="C27" i="5"/>
  <c r="B27" i="5"/>
  <c r="AF18" i="5"/>
  <c r="AE18" i="5"/>
  <c r="AD18" i="5"/>
  <c r="AC18" i="5"/>
  <c r="AB18" i="5"/>
  <c r="AA18" i="5"/>
  <c r="Z18" i="5"/>
  <c r="X18" i="5"/>
  <c r="W18" i="5"/>
  <c r="V18" i="5"/>
  <c r="U18" i="5"/>
  <c r="T18" i="5"/>
  <c r="S18" i="5"/>
  <c r="R18" i="5"/>
  <c r="P18" i="5"/>
  <c r="O18" i="5"/>
  <c r="N18" i="5"/>
  <c r="M18" i="5"/>
  <c r="L18" i="5"/>
  <c r="K18" i="5"/>
  <c r="J18" i="5"/>
  <c r="H18" i="5"/>
  <c r="G18" i="5"/>
  <c r="F18" i="5"/>
  <c r="E18" i="5"/>
  <c r="D18" i="5"/>
  <c r="C18" i="5"/>
  <c r="B18" i="5"/>
  <c r="AF9" i="5"/>
  <c r="AE9" i="5"/>
  <c r="AD9" i="5"/>
  <c r="AC9" i="5"/>
  <c r="AB9" i="5"/>
  <c r="AA9" i="5"/>
  <c r="Z9" i="5"/>
  <c r="X9" i="5"/>
  <c r="W9" i="5"/>
  <c r="V9" i="5"/>
  <c r="U9" i="5"/>
  <c r="T9" i="5"/>
  <c r="S9" i="5"/>
  <c r="R9" i="5"/>
  <c r="P9" i="5"/>
  <c r="O9" i="5"/>
  <c r="N9" i="5"/>
  <c r="M9" i="5"/>
  <c r="L9" i="5"/>
  <c r="K9" i="5"/>
  <c r="J9" i="5"/>
  <c r="H9" i="5"/>
  <c r="G9" i="5"/>
  <c r="F9" i="5"/>
  <c r="E9" i="5"/>
  <c r="D9" i="5"/>
  <c r="C9" i="5"/>
  <c r="B9" i="5"/>
  <c r="B8" i="5"/>
  <c r="J8" i="5" s="1"/>
  <c r="J10" i="5" s="1"/>
  <c r="K10" i="5" s="1"/>
  <c r="L10" i="5" s="1"/>
  <c r="M10" i="5" s="1"/>
  <c r="N10" i="5" s="1"/>
  <c r="O10" i="5" s="1"/>
  <c r="P10" i="5" s="1"/>
  <c r="J11" i="5" s="1"/>
  <c r="K11" i="5" s="1"/>
  <c r="L11" i="5" s="1"/>
  <c r="M11" i="5" s="1"/>
  <c r="N11" i="5" s="1"/>
  <c r="O11" i="5" s="1"/>
  <c r="P11" i="5" s="1"/>
  <c r="J12" i="5" s="1"/>
  <c r="K12" i="5" s="1"/>
  <c r="L12" i="5" s="1"/>
  <c r="M12" i="5" s="1"/>
  <c r="N12" i="5" s="1"/>
  <c r="O12" i="5" s="1"/>
  <c r="P12" i="5" s="1"/>
  <c r="J13" i="5" s="1"/>
  <c r="K13" i="5" s="1"/>
  <c r="L13" i="5" s="1"/>
  <c r="M13" i="5" s="1"/>
  <c r="N13" i="5" s="1"/>
  <c r="O13" i="5" s="1"/>
  <c r="P13" i="5" s="1"/>
  <c r="J14" i="5" s="1"/>
  <c r="K14" i="5" s="1"/>
  <c r="L14" i="5" s="1"/>
  <c r="M14" i="5" s="1"/>
  <c r="N14" i="5" s="1"/>
  <c r="O14" i="5" s="1"/>
  <c r="P14" i="5" s="1"/>
  <c r="J15" i="5" s="1"/>
  <c r="K15" i="5" s="1"/>
  <c r="L15" i="5" s="1"/>
  <c r="M15" i="5" s="1"/>
  <c r="N15" i="5" s="1"/>
  <c r="O15" i="5" s="1"/>
  <c r="P15" i="5" s="1"/>
  <c r="AF27" i="4"/>
  <c r="AE27" i="4"/>
  <c r="AD27" i="4"/>
  <c r="AC27" i="4"/>
  <c r="AB27" i="4"/>
  <c r="AA27" i="4"/>
  <c r="Z27" i="4"/>
  <c r="X27" i="4"/>
  <c r="W27" i="4"/>
  <c r="V27" i="4"/>
  <c r="U27" i="4"/>
  <c r="T27" i="4"/>
  <c r="S27" i="4"/>
  <c r="R27" i="4"/>
  <c r="P27" i="4"/>
  <c r="O27" i="4"/>
  <c r="N27" i="4"/>
  <c r="M27" i="4"/>
  <c r="L27" i="4"/>
  <c r="K27" i="4"/>
  <c r="J27" i="4"/>
  <c r="H27" i="4"/>
  <c r="G27" i="4"/>
  <c r="F27" i="4"/>
  <c r="E27" i="4"/>
  <c r="D27" i="4"/>
  <c r="C27" i="4"/>
  <c r="B27" i="4"/>
  <c r="AF18" i="4"/>
  <c r="AE18" i="4"/>
  <c r="AD18" i="4"/>
  <c r="AC18" i="4"/>
  <c r="AB18" i="4"/>
  <c r="AA18" i="4"/>
  <c r="Z18" i="4"/>
  <c r="X18" i="4"/>
  <c r="W18" i="4"/>
  <c r="V18" i="4"/>
  <c r="U18" i="4"/>
  <c r="T18" i="4"/>
  <c r="S18" i="4"/>
  <c r="R18" i="4"/>
  <c r="P18" i="4"/>
  <c r="O18" i="4"/>
  <c r="N18" i="4"/>
  <c r="M18" i="4"/>
  <c r="L18" i="4"/>
  <c r="K18" i="4"/>
  <c r="J18" i="4"/>
  <c r="H18" i="4"/>
  <c r="G18" i="4"/>
  <c r="F18" i="4"/>
  <c r="E18" i="4"/>
  <c r="D18" i="4"/>
  <c r="C18" i="4"/>
  <c r="B18" i="4"/>
  <c r="AF9" i="4"/>
  <c r="AE9" i="4"/>
  <c r="AD9" i="4"/>
  <c r="AC9" i="4"/>
  <c r="AB9" i="4"/>
  <c r="AA9" i="4"/>
  <c r="Z9" i="4"/>
  <c r="X9" i="4"/>
  <c r="W9" i="4"/>
  <c r="V9" i="4"/>
  <c r="U9" i="4"/>
  <c r="T9" i="4"/>
  <c r="S9" i="4"/>
  <c r="R9" i="4"/>
  <c r="P9" i="4"/>
  <c r="O9" i="4"/>
  <c r="N9" i="4"/>
  <c r="M9" i="4"/>
  <c r="L9" i="4"/>
  <c r="K9" i="4"/>
  <c r="J9" i="4"/>
  <c r="H9" i="4"/>
  <c r="G9" i="4"/>
  <c r="F9" i="4"/>
  <c r="E9" i="4"/>
  <c r="D9" i="4"/>
  <c r="C9" i="4"/>
  <c r="B9" i="4"/>
  <c r="B8" i="4"/>
  <c r="AF27" i="3"/>
  <c r="AE27" i="3"/>
  <c r="AD27" i="3"/>
  <c r="AC27" i="3"/>
  <c r="AB27" i="3"/>
  <c r="AA27" i="3"/>
  <c r="Z27" i="3"/>
  <c r="X27" i="3"/>
  <c r="W27" i="3"/>
  <c r="V27" i="3"/>
  <c r="U27" i="3"/>
  <c r="T27" i="3"/>
  <c r="S27" i="3"/>
  <c r="R27" i="3"/>
  <c r="P27" i="3"/>
  <c r="O27" i="3"/>
  <c r="N27" i="3"/>
  <c r="M27" i="3"/>
  <c r="L27" i="3"/>
  <c r="K27" i="3"/>
  <c r="J27" i="3"/>
  <c r="H27" i="3"/>
  <c r="G27" i="3"/>
  <c r="F27" i="3"/>
  <c r="E27" i="3"/>
  <c r="D27" i="3"/>
  <c r="C27" i="3"/>
  <c r="B27" i="3"/>
  <c r="AF18" i="3"/>
  <c r="AE18" i="3"/>
  <c r="AD18" i="3"/>
  <c r="AC18" i="3"/>
  <c r="AB18" i="3"/>
  <c r="AA18" i="3"/>
  <c r="Z18" i="3"/>
  <c r="X18" i="3"/>
  <c r="W18" i="3"/>
  <c r="V18" i="3"/>
  <c r="U18" i="3"/>
  <c r="T18" i="3"/>
  <c r="S18" i="3"/>
  <c r="R18" i="3"/>
  <c r="P18" i="3"/>
  <c r="O18" i="3"/>
  <c r="N18" i="3"/>
  <c r="M18" i="3"/>
  <c r="L18" i="3"/>
  <c r="K18" i="3"/>
  <c r="J18" i="3"/>
  <c r="H18" i="3"/>
  <c r="G18" i="3"/>
  <c r="F18" i="3"/>
  <c r="E18" i="3"/>
  <c r="D18" i="3"/>
  <c r="C18" i="3"/>
  <c r="B18" i="3"/>
  <c r="AF9" i="3"/>
  <c r="AE9" i="3"/>
  <c r="AD9" i="3"/>
  <c r="AC9" i="3"/>
  <c r="AB9" i="3"/>
  <c r="AA9" i="3"/>
  <c r="Z9" i="3"/>
  <c r="X9" i="3"/>
  <c r="W9" i="3"/>
  <c r="V9" i="3"/>
  <c r="U9" i="3"/>
  <c r="T9" i="3"/>
  <c r="S9" i="3"/>
  <c r="R9" i="3"/>
  <c r="P9" i="3"/>
  <c r="O9" i="3"/>
  <c r="N9" i="3"/>
  <c r="M9" i="3"/>
  <c r="L9" i="3"/>
  <c r="K9" i="3"/>
  <c r="J9" i="3"/>
  <c r="H9" i="3"/>
  <c r="G9" i="3"/>
  <c r="F9" i="3"/>
  <c r="E9" i="3"/>
  <c r="D9" i="3"/>
  <c r="C9" i="3"/>
  <c r="B9" i="3"/>
  <c r="B8" i="3"/>
  <c r="J8" i="3" s="1"/>
  <c r="B6" i="3"/>
  <c r="O56" i="1"/>
  <c r="N56" i="1"/>
  <c r="M56" i="1"/>
  <c r="L56" i="1"/>
  <c r="K56" i="1"/>
  <c r="I56" i="1"/>
  <c r="G56" i="1"/>
  <c r="R8" i="5" l="1"/>
  <c r="Z8" i="5" s="1"/>
  <c r="Z10" i="5" s="1"/>
  <c r="AA10" i="5" s="1"/>
  <c r="AB10" i="5" s="1"/>
  <c r="AC10" i="5" s="1"/>
  <c r="AD10" i="5" s="1"/>
  <c r="AE10" i="5" s="1"/>
  <c r="AF10" i="5" s="1"/>
  <c r="Z11" i="5" s="1"/>
  <c r="AA11" i="5" s="1"/>
  <c r="AB11" i="5" s="1"/>
  <c r="AC11" i="5" s="1"/>
  <c r="AD11" i="5" s="1"/>
  <c r="AE11" i="5" s="1"/>
  <c r="AF11" i="5" s="1"/>
  <c r="Z12" i="5" s="1"/>
  <c r="AA12" i="5" s="1"/>
  <c r="AB12" i="5" s="1"/>
  <c r="AC12" i="5" s="1"/>
  <c r="AD12" i="5" s="1"/>
  <c r="AE12" i="5" s="1"/>
  <c r="AF12" i="5" s="1"/>
  <c r="Z13" i="5" s="1"/>
  <c r="AA13" i="5" s="1"/>
  <c r="AB13" i="5" s="1"/>
  <c r="AC13" i="5" s="1"/>
  <c r="AD13" i="5" s="1"/>
  <c r="AE13" i="5" s="1"/>
  <c r="AF13" i="5" s="1"/>
  <c r="Z14" i="5" s="1"/>
  <c r="AA14" i="5" s="1"/>
  <c r="AB14" i="5" s="1"/>
  <c r="AC14" i="5" s="1"/>
  <c r="AD14" i="5" s="1"/>
  <c r="AE14" i="5" s="1"/>
  <c r="AF14" i="5" s="1"/>
  <c r="Z15" i="5" s="1"/>
  <c r="AA15" i="5" s="1"/>
  <c r="AB15" i="5" s="1"/>
  <c r="AC15" i="5" s="1"/>
  <c r="AD15" i="5" s="1"/>
  <c r="AE15" i="5" s="1"/>
  <c r="AF15" i="5" s="1"/>
  <c r="R8" i="3"/>
  <c r="J10" i="3"/>
  <c r="K10" i="3" s="1"/>
  <c r="L10" i="3" s="1"/>
  <c r="M10" i="3" s="1"/>
  <c r="N10" i="3" s="1"/>
  <c r="O10" i="3" s="1"/>
  <c r="P10" i="3" s="1"/>
  <c r="J11" i="3" s="1"/>
  <c r="K11" i="3" s="1"/>
  <c r="L11" i="3" s="1"/>
  <c r="M11" i="3" s="1"/>
  <c r="N11" i="3" s="1"/>
  <c r="O11" i="3" s="1"/>
  <c r="P11" i="3" s="1"/>
  <c r="J12" i="3" s="1"/>
  <c r="K12" i="3" s="1"/>
  <c r="L12" i="3" s="1"/>
  <c r="M12" i="3" s="1"/>
  <c r="N12" i="3" s="1"/>
  <c r="O12" i="3" s="1"/>
  <c r="P12" i="3" s="1"/>
  <c r="J13" i="3" s="1"/>
  <c r="K13" i="3" s="1"/>
  <c r="L13" i="3" s="1"/>
  <c r="M13" i="3" s="1"/>
  <c r="N13" i="3" s="1"/>
  <c r="O13" i="3" s="1"/>
  <c r="P13" i="3" s="1"/>
  <c r="J14" i="3" s="1"/>
  <c r="K14" i="3" s="1"/>
  <c r="L14" i="3" s="1"/>
  <c r="M14" i="3" s="1"/>
  <c r="N14" i="3" s="1"/>
  <c r="O14" i="3" s="1"/>
  <c r="P14" i="3" s="1"/>
  <c r="J15" i="3" s="1"/>
  <c r="K15" i="3" s="1"/>
  <c r="L15" i="3" s="1"/>
  <c r="M15" i="3" s="1"/>
  <c r="N15" i="3" s="1"/>
  <c r="O15" i="3" s="1"/>
  <c r="P15" i="3" s="1"/>
  <c r="B17" i="5"/>
  <c r="J8" i="4"/>
  <c r="B10" i="4"/>
  <c r="C10" i="4" s="1"/>
  <c r="D10" i="4" s="1"/>
  <c r="E10" i="4" s="1"/>
  <c r="F10" i="4" s="1"/>
  <c r="G10" i="4" s="1"/>
  <c r="H10" i="4" s="1"/>
  <c r="B11" i="4" s="1"/>
  <c r="C11" i="4" s="1"/>
  <c r="D11" i="4" s="1"/>
  <c r="E11" i="4" s="1"/>
  <c r="F11" i="4" s="1"/>
  <c r="G11" i="4" s="1"/>
  <c r="H11" i="4" s="1"/>
  <c r="B12" i="4" s="1"/>
  <c r="C12" i="4" s="1"/>
  <c r="D12" i="4" s="1"/>
  <c r="E12" i="4" s="1"/>
  <c r="F12" i="4" s="1"/>
  <c r="G12" i="4" s="1"/>
  <c r="H12" i="4" s="1"/>
  <c r="B13" i="4" s="1"/>
  <c r="C13" i="4" s="1"/>
  <c r="D13" i="4" s="1"/>
  <c r="E13" i="4" s="1"/>
  <c r="F13" i="4" s="1"/>
  <c r="G13" i="4" s="1"/>
  <c r="H13" i="4" s="1"/>
  <c r="B14" i="4" s="1"/>
  <c r="C14" i="4" s="1"/>
  <c r="D14" i="4" s="1"/>
  <c r="E14" i="4" s="1"/>
  <c r="F14" i="4" s="1"/>
  <c r="G14" i="4" s="1"/>
  <c r="H14" i="4" s="1"/>
  <c r="B15" i="4" s="1"/>
  <c r="C15" i="4" s="1"/>
  <c r="D15" i="4" s="1"/>
  <c r="E15" i="4" s="1"/>
  <c r="F15" i="4" s="1"/>
  <c r="G15" i="4" s="1"/>
  <c r="H15" i="4" s="1"/>
  <c r="B10" i="3"/>
  <c r="C10" i="3" s="1"/>
  <c r="D10" i="3" s="1"/>
  <c r="E10" i="3" s="1"/>
  <c r="F10" i="3" s="1"/>
  <c r="G10" i="3" s="1"/>
  <c r="H10" i="3" s="1"/>
  <c r="B11" i="3" s="1"/>
  <c r="C11" i="3" s="1"/>
  <c r="D11" i="3" s="1"/>
  <c r="E11" i="3" s="1"/>
  <c r="F11" i="3" s="1"/>
  <c r="G11" i="3" s="1"/>
  <c r="H11" i="3" s="1"/>
  <c r="B12" i="3" s="1"/>
  <c r="C12" i="3" s="1"/>
  <c r="D12" i="3" s="1"/>
  <c r="E12" i="3" s="1"/>
  <c r="F12" i="3" s="1"/>
  <c r="G12" i="3" s="1"/>
  <c r="H12" i="3" s="1"/>
  <c r="B13" i="3" s="1"/>
  <c r="C13" i="3" s="1"/>
  <c r="D13" i="3" s="1"/>
  <c r="E13" i="3" s="1"/>
  <c r="F13" i="3" s="1"/>
  <c r="G13" i="3" s="1"/>
  <c r="H13" i="3" s="1"/>
  <c r="B14" i="3" s="1"/>
  <c r="C14" i="3" s="1"/>
  <c r="D14" i="3" s="1"/>
  <c r="E14" i="3" s="1"/>
  <c r="F14" i="3" s="1"/>
  <c r="G14" i="3" s="1"/>
  <c r="H14" i="3" s="1"/>
  <c r="B15" i="3" s="1"/>
  <c r="C15" i="3" s="1"/>
  <c r="D15" i="3" s="1"/>
  <c r="E15" i="3" s="1"/>
  <c r="F15" i="3" s="1"/>
  <c r="G15" i="3" s="1"/>
  <c r="H15" i="3" s="1"/>
  <c r="R10" i="5"/>
  <c r="S10" i="5" s="1"/>
  <c r="T10" i="5" s="1"/>
  <c r="U10" i="5" s="1"/>
  <c r="V10" i="5" s="1"/>
  <c r="W10" i="5" s="1"/>
  <c r="X10" i="5" s="1"/>
  <c r="R11" i="5" s="1"/>
  <c r="S11" i="5" s="1"/>
  <c r="T11" i="5" s="1"/>
  <c r="U11" i="5" s="1"/>
  <c r="V11" i="5" s="1"/>
  <c r="W11" i="5" s="1"/>
  <c r="X11" i="5" s="1"/>
  <c r="R12" i="5" s="1"/>
  <c r="S12" i="5" s="1"/>
  <c r="T12" i="5" s="1"/>
  <c r="U12" i="5" s="1"/>
  <c r="V12" i="5" s="1"/>
  <c r="W12" i="5" s="1"/>
  <c r="X12" i="5" s="1"/>
  <c r="R13" i="5" s="1"/>
  <c r="S13" i="5" s="1"/>
  <c r="T13" i="5" s="1"/>
  <c r="U13" i="5" s="1"/>
  <c r="V13" i="5" s="1"/>
  <c r="W13" i="5" s="1"/>
  <c r="X13" i="5" s="1"/>
  <c r="R14" i="5" s="1"/>
  <c r="S14" i="5" s="1"/>
  <c r="T14" i="5" s="1"/>
  <c r="U14" i="5" s="1"/>
  <c r="V14" i="5" s="1"/>
  <c r="W14" i="5" s="1"/>
  <c r="X14" i="5" s="1"/>
  <c r="R15" i="5" s="1"/>
  <c r="S15" i="5" s="1"/>
  <c r="T15" i="5" s="1"/>
  <c r="U15" i="5" s="1"/>
  <c r="V15" i="5" s="1"/>
  <c r="W15" i="5" s="1"/>
  <c r="X15" i="5" s="1"/>
  <c r="B10" i="5"/>
  <c r="C10" i="5" s="1"/>
  <c r="D10" i="5" s="1"/>
  <c r="E10" i="5" s="1"/>
  <c r="F10" i="5" s="1"/>
  <c r="G10" i="5" s="1"/>
  <c r="H10" i="5" s="1"/>
  <c r="B11" i="5" s="1"/>
  <c r="C11" i="5" s="1"/>
  <c r="D11" i="5" s="1"/>
  <c r="E11" i="5" s="1"/>
  <c r="F11" i="5" s="1"/>
  <c r="G11" i="5" s="1"/>
  <c r="H11" i="5" s="1"/>
  <c r="B12" i="5" s="1"/>
  <c r="C12" i="5" s="1"/>
  <c r="D12" i="5" s="1"/>
  <c r="E12" i="5" s="1"/>
  <c r="F12" i="5" s="1"/>
  <c r="G12" i="5" s="1"/>
  <c r="H12" i="5" s="1"/>
  <c r="B13" i="5" s="1"/>
  <c r="C13" i="5" s="1"/>
  <c r="D13" i="5" s="1"/>
  <c r="E13" i="5" s="1"/>
  <c r="F13" i="5" s="1"/>
  <c r="G13" i="5" s="1"/>
  <c r="H13" i="5" s="1"/>
  <c r="B14" i="5" s="1"/>
  <c r="C14" i="5" s="1"/>
  <c r="D14" i="5" s="1"/>
  <c r="E14" i="5" s="1"/>
  <c r="F14" i="5" s="1"/>
  <c r="G14" i="5" s="1"/>
  <c r="H14" i="5" s="1"/>
  <c r="B15" i="5" s="1"/>
  <c r="C15" i="5" s="1"/>
  <c r="D15" i="5" s="1"/>
  <c r="E15" i="5" s="1"/>
  <c r="F15" i="5" s="1"/>
  <c r="G15" i="5" s="1"/>
  <c r="H15" i="5" s="1"/>
  <c r="R8" i="4" l="1"/>
  <c r="J10" i="4"/>
  <c r="K10" i="4" s="1"/>
  <c r="L10" i="4" s="1"/>
  <c r="M10" i="4" s="1"/>
  <c r="N10" i="4" s="1"/>
  <c r="O10" i="4" s="1"/>
  <c r="P10" i="4" s="1"/>
  <c r="J11" i="4" s="1"/>
  <c r="K11" i="4" s="1"/>
  <c r="L11" i="4" s="1"/>
  <c r="M11" i="4" s="1"/>
  <c r="N11" i="4" s="1"/>
  <c r="O11" i="4" s="1"/>
  <c r="P11" i="4" s="1"/>
  <c r="J12" i="4" s="1"/>
  <c r="K12" i="4" s="1"/>
  <c r="L12" i="4" s="1"/>
  <c r="M12" i="4" s="1"/>
  <c r="N12" i="4" s="1"/>
  <c r="O12" i="4" s="1"/>
  <c r="P12" i="4" s="1"/>
  <c r="J13" i="4" s="1"/>
  <c r="K13" i="4" s="1"/>
  <c r="L13" i="4" s="1"/>
  <c r="M13" i="4" s="1"/>
  <c r="N13" i="4" s="1"/>
  <c r="O13" i="4" s="1"/>
  <c r="P13" i="4" s="1"/>
  <c r="J14" i="4" s="1"/>
  <c r="K14" i="4" s="1"/>
  <c r="L14" i="4" s="1"/>
  <c r="M14" i="4" s="1"/>
  <c r="N14" i="4" s="1"/>
  <c r="O14" i="4" s="1"/>
  <c r="P14" i="4" s="1"/>
  <c r="J15" i="4" s="1"/>
  <c r="K15" i="4" s="1"/>
  <c r="L15" i="4" s="1"/>
  <c r="M15" i="4" s="1"/>
  <c r="N15" i="4" s="1"/>
  <c r="O15" i="4" s="1"/>
  <c r="P15" i="4" s="1"/>
  <c r="B19" i="5"/>
  <c r="C19" i="5" s="1"/>
  <c r="D19" i="5" s="1"/>
  <c r="E19" i="5" s="1"/>
  <c r="F19" i="5" s="1"/>
  <c r="G19" i="5" s="1"/>
  <c r="H19" i="5" s="1"/>
  <c r="B20" i="5" s="1"/>
  <c r="C20" i="5" s="1"/>
  <c r="D20" i="5" s="1"/>
  <c r="E20" i="5" s="1"/>
  <c r="F20" i="5" s="1"/>
  <c r="G20" i="5" s="1"/>
  <c r="H20" i="5" s="1"/>
  <c r="B21" i="5" s="1"/>
  <c r="C21" i="5" s="1"/>
  <c r="D21" i="5" s="1"/>
  <c r="E21" i="5" s="1"/>
  <c r="F21" i="5" s="1"/>
  <c r="G21" i="5" s="1"/>
  <c r="H21" i="5" s="1"/>
  <c r="B22" i="5" s="1"/>
  <c r="C22" i="5" s="1"/>
  <c r="D22" i="5" s="1"/>
  <c r="E22" i="5" s="1"/>
  <c r="F22" i="5" s="1"/>
  <c r="G22" i="5" s="1"/>
  <c r="H22" i="5" s="1"/>
  <c r="B23" i="5" s="1"/>
  <c r="C23" i="5" s="1"/>
  <c r="D23" i="5" s="1"/>
  <c r="E23" i="5" s="1"/>
  <c r="F23" i="5" s="1"/>
  <c r="G23" i="5" s="1"/>
  <c r="H23" i="5" s="1"/>
  <c r="B24" i="5" s="1"/>
  <c r="C24" i="5" s="1"/>
  <c r="D24" i="5" s="1"/>
  <c r="E24" i="5" s="1"/>
  <c r="F24" i="5" s="1"/>
  <c r="G24" i="5" s="1"/>
  <c r="H24" i="5" s="1"/>
  <c r="J17" i="5"/>
  <c r="R10" i="3"/>
  <c r="S10" i="3" s="1"/>
  <c r="T10" i="3" s="1"/>
  <c r="U10" i="3" s="1"/>
  <c r="V10" i="3" s="1"/>
  <c r="W10" i="3" s="1"/>
  <c r="X10" i="3" s="1"/>
  <c r="R11" i="3" s="1"/>
  <c r="S11" i="3" s="1"/>
  <c r="T11" i="3" s="1"/>
  <c r="U11" i="3" s="1"/>
  <c r="V11" i="3" s="1"/>
  <c r="W11" i="3" s="1"/>
  <c r="X11" i="3" s="1"/>
  <c r="R12" i="3" s="1"/>
  <c r="S12" i="3" s="1"/>
  <c r="T12" i="3" s="1"/>
  <c r="U12" i="3" s="1"/>
  <c r="V12" i="3" s="1"/>
  <c r="W12" i="3" s="1"/>
  <c r="X12" i="3" s="1"/>
  <c r="R13" i="3" s="1"/>
  <c r="S13" i="3" s="1"/>
  <c r="T13" i="3" s="1"/>
  <c r="U13" i="3" s="1"/>
  <c r="V13" i="3" s="1"/>
  <c r="W13" i="3" s="1"/>
  <c r="X13" i="3" s="1"/>
  <c r="R14" i="3" s="1"/>
  <c r="S14" i="3" s="1"/>
  <c r="T14" i="3" s="1"/>
  <c r="U14" i="3" s="1"/>
  <c r="V14" i="3" s="1"/>
  <c r="W14" i="3" s="1"/>
  <c r="X14" i="3" s="1"/>
  <c r="R15" i="3" s="1"/>
  <c r="S15" i="3" s="1"/>
  <c r="T15" i="3" s="1"/>
  <c r="U15" i="3" s="1"/>
  <c r="V15" i="3" s="1"/>
  <c r="W15" i="3" s="1"/>
  <c r="X15" i="3" s="1"/>
  <c r="Z8" i="3"/>
  <c r="Z10" i="3" l="1"/>
  <c r="AA10" i="3" s="1"/>
  <c r="AB10" i="3" s="1"/>
  <c r="AC10" i="3" s="1"/>
  <c r="AD10" i="3" s="1"/>
  <c r="AE10" i="3" s="1"/>
  <c r="AF10" i="3" s="1"/>
  <c r="Z11" i="3" s="1"/>
  <c r="AA11" i="3" s="1"/>
  <c r="AB11" i="3" s="1"/>
  <c r="AC11" i="3" s="1"/>
  <c r="AD11" i="3" s="1"/>
  <c r="AE11" i="3" s="1"/>
  <c r="AF11" i="3" s="1"/>
  <c r="Z12" i="3" s="1"/>
  <c r="AA12" i="3" s="1"/>
  <c r="AB12" i="3" s="1"/>
  <c r="AC12" i="3" s="1"/>
  <c r="AD12" i="3" s="1"/>
  <c r="AE12" i="3" s="1"/>
  <c r="AF12" i="3" s="1"/>
  <c r="Z13" i="3" s="1"/>
  <c r="AA13" i="3" s="1"/>
  <c r="AB13" i="3" s="1"/>
  <c r="AC13" i="3" s="1"/>
  <c r="AD13" i="3" s="1"/>
  <c r="AE13" i="3" s="1"/>
  <c r="AF13" i="3" s="1"/>
  <c r="Z14" i="3" s="1"/>
  <c r="AA14" i="3" s="1"/>
  <c r="AB14" i="3" s="1"/>
  <c r="AC14" i="3" s="1"/>
  <c r="AD14" i="3" s="1"/>
  <c r="AE14" i="3" s="1"/>
  <c r="AF14" i="3" s="1"/>
  <c r="Z15" i="3" s="1"/>
  <c r="AA15" i="3" s="1"/>
  <c r="AB15" i="3" s="1"/>
  <c r="AC15" i="3" s="1"/>
  <c r="AD15" i="3" s="1"/>
  <c r="AE15" i="3" s="1"/>
  <c r="AF15" i="3" s="1"/>
  <c r="B17" i="3"/>
  <c r="J19" i="5"/>
  <c r="K19" i="5" s="1"/>
  <c r="L19" i="5" s="1"/>
  <c r="M19" i="5" s="1"/>
  <c r="N19" i="5" s="1"/>
  <c r="O19" i="5" s="1"/>
  <c r="P19" i="5" s="1"/>
  <c r="J20" i="5" s="1"/>
  <c r="K20" i="5" s="1"/>
  <c r="L20" i="5" s="1"/>
  <c r="M20" i="5" s="1"/>
  <c r="N20" i="5" s="1"/>
  <c r="O20" i="5" s="1"/>
  <c r="P20" i="5" s="1"/>
  <c r="J21" i="5" s="1"/>
  <c r="K21" i="5" s="1"/>
  <c r="L21" i="5" s="1"/>
  <c r="M21" i="5" s="1"/>
  <c r="N21" i="5" s="1"/>
  <c r="O21" i="5" s="1"/>
  <c r="P21" i="5" s="1"/>
  <c r="J22" i="5" s="1"/>
  <c r="K22" i="5" s="1"/>
  <c r="L22" i="5" s="1"/>
  <c r="M22" i="5" s="1"/>
  <c r="N22" i="5" s="1"/>
  <c r="O22" i="5" s="1"/>
  <c r="P22" i="5" s="1"/>
  <c r="J23" i="5" s="1"/>
  <c r="K23" i="5" s="1"/>
  <c r="L23" i="5" s="1"/>
  <c r="M23" i="5" s="1"/>
  <c r="N23" i="5" s="1"/>
  <c r="O23" i="5" s="1"/>
  <c r="P23" i="5" s="1"/>
  <c r="J24" i="5" s="1"/>
  <c r="K24" i="5" s="1"/>
  <c r="L24" i="5" s="1"/>
  <c r="M24" i="5" s="1"/>
  <c r="N24" i="5" s="1"/>
  <c r="O24" i="5" s="1"/>
  <c r="P24" i="5" s="1"/>
  <c r="R17" i="5"/>
  <c r="R10" i="4"/>
  <c r="S10" i="4" s="1"/>
  <c r="T10" i="4" s="1"/>
  <c r="U10" i="4" s="1"/>
  <c r="V10" i="4" s="1"/>
  <c r="W10" i="4" s="1"/>
  <c r="X10" i="4" s="1"/>
  <c r="R11" i="4" s="1"/>
  <c r="S11" i="4" s="1"/>
  <c r="T11" i="4" s="1"/>
  <c r="U11" i="4" s="1"/>
  <c r="V11" i="4" s="1"/>
  <c r="W11" i="4" s="1"/>
  <c r="X11" i="4" s="1"/>
  <c r="R12" i="4" s="1"/>
  <c r="S12" i="4" s="1"/>
  <c r="T12" i="4" s="1"/>
  <c r="U12" i="4" s="1"/>
  <c r="V12" i="4" s="1"/>
  <c r="W12" i="4" s="1"/>
  <c r="X12" i="4" s="1"/>
  <c r="R13" i="4" s="1"/>
  <c r="S13" i="4" s="1"/>
  <c r="T13" i="4" s="1"/>
  <c r="U13" i="4" s="1"/>
  <c r="V13" i="4" s="1"/>
  <c r="W13" i="4" s="1"/>
  <c r="X13" i="4" s="1"/>
  <c r="R14" i="4" s="1"/>
  <c r="S14" i="4" s="1"/>
  <c r="T14" i="4" s="1"/>
  <c r="U14" i="4" s="1"/>
  <c r="V14" i="4" s="1"/>
  <c r="W14" i="4" s="1"/>
  <c r="X14" i="4" s="1"/>
  <c r="R15" i="4" s="1"/>
  <c r="S15" i="4" s="1"/>
  <c r="T15" i="4" s="1"/>
  <c r="U15" i="4" s="1"/>
  <c r="V15" i="4" s="1"/>
  <c r="W15" i="4" s="1"/>
  <c r="X15" i="4" s="1"/>
  <c r="Z8" i="4"/>
  <c r="Z10" i="4" l="1"/>
  <c r="AA10" i="4" s="1"/>
  <c r="AB10" i="4" s="1"/>
  <c r="AC10" i="4" s="1"/>
  <c r="AD10" i="4" s="1"/>
  <c r="AE10" i="4" s="1"/>
  <c r="AF10" i="4" s="1"/>
  <c r="Z11" i="4" s="1"/>
  <c r="AA11" i="4" s="1"/>
  <c r="AB11" i="4" s="1"/>
  <c r="AC11" i="4" s="1"/>
  <c r="AD11" i="4" s="1"/>
  <c r="AE11" i="4" s="1"/>
  <c r="AF11" i="4" s="1"/>
  <c r="Z12" i="4" s="1"/>
  <c r="AA12" i="4" s="1"/>
  <c r="AB12" i="4" s="1"/>
  <c r="AC12" i="4" s="1"/>
  <c r="AD12" i="4" s="1"/>
  <c r="AE12" i="4" s="1"/>
  <c r="AF12" i="4" s="1"/>
  <c r="Z13" i="4" s="1"/>
  <c r="AA13" i="4" s="1"/>
  <c r="AB13" i="4" s="1"/>
  <c r="AC13" i="4" s="1"/>
  <c r="AD13" i="4" s="1"/>
  <c r="AE13" i="4" s="1"/>
  <c r="AF13" i="4" s="1"/>
  <c r="Z14" i="4" s="1"/>
  <c r="AA14" i="4" s="1"/>
  <c r="AB14" i="4" s="1"/>
  <c r="AC14" i="4" s="1"/>
  <c r="AD14" i="4" s="1"/>
  <c r="AE14" i="4" s="1"/>
  <c r="AF14" i="4" s="1"/>
  <c r="Z15" i="4" s="1"/>
  <c r="AA15" i="4" s="1"/>
  <c r="AB15" i="4" s="1"/>
  <c r="AC15" i="4" s="1"/>
  <c r="AD15" i="4" s="1"/>
  <c r="AE15" i="4" s="1"/>
  <c r="AF15" i="4" s="1"/>
  <c r="B17" i="4"/>
  <c r="Z17" i="5"/>
  <c r="R19" i="5"/>
  <c r="S19" i="5" s="1"/>
  <c r="T19" i="5" s="1"/>
  <c r="U19" i="5" s="1"/>
  <c r="V19" i="5" s="1"/>
  <c r="W19" i="5" s="1"/>
  <c r="X19" i="5" s="1"/>
  <c r="R20" i="5" s="1"/>
  <c r="S20" i="5" s="1"/>
  <c r="T20" i="5" s="1"/>
  <c r="U20" i="5" s="1"/>
  <c r="V20" i="5" s="1"/>
  <c r="W20" i="5" s="1"/>
  <c r="X20" i="5" s="1"/>
  <c r="R21" i="5" s="1"/>
  <c r="S21" i="5" s="1"/>
  <c r="T21" i="5" s="1"/>
  <c r="U21" i="5" s="1"/>
  <c r="V21" i="5" s="1"/>
  <c r="W21" i="5" s="1"/>
  <c r="X21" i="5" s="1"/>
  <c r="R22" i="5" s="1"/>
  <c r="S22" i="5" s="1"/>
  <c r="T22" i="5" s="1"/>
  <c r="U22" i="5" s="1"/>
  <c r="V22" i="5" s="1"/>
  <c r="W22" i="5" s="1"/>
  <c r="X22" i="5" s="1"/>
  <c r="R23" i="5" s="1"/>
  <c r="S23" i="5" s="1"/>
  <c r="T23" i="5" s="1"/>
  <c r="U23" i="5" s="1"/>
  <c r="V23" i="5" s="1"/>
  <c r="W23" i="5" s="1"/>
  <c r="X23" i="5" s="1"/>
  <c r="R24" i="5" s="1"/>
  <c r="S24" i="5" s="1"/>
  <c r="T24" i="5" s="1"/>
  <c r="U24" i="5" s="1"/>
  <c r="V24" i="5" s="1"/>
  <c r="W24" i="5" s="1"/>
  <c r="X24" i="5" s="1"/>
  <c r="J17" i="3"/>
  <c r="B19" i="3"/>
  <c r="C19" i="3" s="1"/>
  <c r="D19" i="3" s="1"/>
  <c r="E19" i="3" s="1"/>
  <c r="F19" i="3" s="1"/>
  <c r="G19" i="3" s="1"/>
  <c r="H19" i="3" s="1"/>
  <c r="B20" i="3" s="1"/>
  <c r="C20" i="3" s="1"/>
  <c r="D20" i="3" s="1"/>
  <c r="E20" i="3" s="1"/>
  <c r="F20" i="3" s="1"/>
  <c r="G20" i="3" s="1"/>
  <c r="H20" i="3" s="1"/>
  <c r="B21" i="3" s="1"/>
  <c r="C21" i="3" s="1"/>
  <c r="D21" i="3" s="1"/>
  <c r="E21" i="3" s="1"/>
  <c r="F21" i="3" s="1"/>
  <c r="G21" i="3" s="1"/>
  <c r="H21" i="3" s="1"/>
  <c r="B22" i="3" s="1"/>
  <c r="C22" i="3" s="1"/>
  <c r="D22" i="3" s="1"/>
  <c r="E22" i="3" s="1"/>
  <c r="F22" i="3" s="1"/>
  <c r="G22" i="3" s="1"/>
  <c r="H22" i="3" s="1"/>
  <c r="B23" i="3" s="1"/>
  <c r="C23" i="3" s="1"/>
  <c r="D23" i="3" s="1"/>
  <c r="E23" i="3" s="1"/>
  <c r="F23" i="3" s="1"/>
  <c r="G23" i="3" s="1"/>
  <c r="H23" i="3" s="1"/>
  <c r="B24" i="3" s="1"/>
  <c r="C24" i="3" s="1"/>
  <c r="D24" i="3" s="1"/>
  <c r="E24" i="3" s="1"/>
  <c r="F24" i="3" s="1"/>
  <c r="G24" i="3" s="1"/>
  <c r="H24" i="3" s="1"/>
  <c r="Z19" i="5" l="1"/>
  <c r="AA19" i="5" s="1"/>
  <c r="AB19" i="5" s="1"/>
  <c r="AC19" i="5" s="1"/>
  <c r="AD19" i="5" s="1"/>
  <c r="AE19" i="5" s="1"/>
  <c r="AF19" i="5" s="1"/>
  <c r="Z20" i="5" s="1"/>
  <c r="AA20" i="5" s="1"/>
  <c r="AB20" i="5" s="1"/>
  <c r="AC20" i="5" s="1"/>
  <c r="AD20" i="5" s="1"/>
  <c r="AE20" i="5" s="1"/>
  <c r="AF20" i="5" s="1"/>
  <c r="Z21" i="5" s="1"/>
  <c r="AA21" i="5" s="1"/>
  <c r="AB21" i="5" s="1"/>
  <c r="AC21" i="5" s="1"/>
  <c r="AD21" i="5" s="1"/>
  <c r="AE21" i="5" s="1"/>
  <c r="AF21" i="5" s="1"/>
  <c r="Z22" i="5" s="1"/>
  <c r="AA22" i="5" s="1"/>
  <c r="AB22" i="5" s="1"/>
  <c r="AC22" i="5" s="1"/>
  <c r="AD22" i="5" s="1"/>
  <c r="AE22" i="5" s="1"/>
  <c r="AF22" i="5" s="1"/>
  <c r="Z23" i="5" s="1"/>
  <c r="AA23" i="5" s="1"/>
  <c r="AB23" i="5" s="1"/>
  <c r="AC23" i="5" s="1"/>
  <c r="AD23" i="5" s="1"/>
  <c r="AE23" i="5" s="1"/>
  <c r="AF23" i="5" s="1"/>
  <c r="Z24" i="5" s="1"/>
  <c r="AA24" i="5" s="1"/>
  <c r="AB24" i="5" s="1"/>
  <c r="AC24" i="5" s="1"/>
  <c r="AD24" i="5" s="1"/>
  <c r="AE24" i="5" s="1"/>
  <c r="AF24" i="5" s="1"/>
  <c r="B26" i="5"/>
  <c r="J19" i="3"/>
  <c r="K19" i="3" s="1"/>
  <c r="L19" i="3" s="1"/>
  <c r="M19" i="3" s="1"/>
  <c r="N19" i="3" s="1"/>
  <c r="O19" i="3" s="1"/>
  <c r="P19" i="3" s="1"/>
  <c r="J20" i="3" s="1"/>
  <c r="K20" i="3" s="1"/>
  <c r="L20" i="3" s="1"/>
  <c r="M20" i="3" s="1"/>
  <c r="N20" i="3" s="1"/>
  <c r="O20" i="3" s="1"/>
  <c r="P20" i="3" s="1"/>
  <c r="J21" i="3" s="1"/>
  <c r="K21" i="3" s="1"/>
  <c r="L21" i="3" s="1"/>
  <c r="M21" i="3" s="1"/>
  <c r="N21" i="3" s="1"/>
  <c r="O21" i="3" s="1"/>
  <c r="P21" i="3" s="1"/>
  <c r="J22" i="3" s="1"/>
  <c r="K22" i="3" s="1"/>
  <c r="L22" i="3" s="1"/>
  <c r="M22" i="3" s="1"/>
  <c r="N22" i="3" s="1"/>
  <c r="O22" i="3" s="1"/>
  <c r="P22" i="3" s="1"/>
  <c r="J23" i="3" s="1"/>
  <c r="K23" i="3" s="1"/>
  <c r="L23" i="3" s="1"/>
  <c r="M23" i="3" s="1"/>
  <c r="N23" i="3" s="1"/>
  <c r="O23" i="3" s="1"/>
  <c r="P23" i="3" s="1"/>
  <c r="J24" i="3" s="1"/>
  <c r="K24" i="3" s="1"/>
  <c r="L24" i="3" s="1"/>
  <c r="M24" i="3" s="1"/>
  <c r="N24" i="3" s="1"/>
  <c r="O24" i="3" s="1"/>
  <c r="P24" i="3" s="1"/>
  <c r="R17" i="3"/>
  <c r="J17" i="4"/>
  <c r="B19" i="4"/>
  <c r="C19" i="4" s="1"/>
  <c r="D19" i="4" s="1"/>
  <c r="E19" i="4" s="1"/>
  <c r="F19" i="4" s="1"/>
  <c r="G19" i="4" s="1"/>
  <c r="H19" i="4" s="1"/>
  <c r="B20" i="4" s="1"/>
  <c r="C20" i="4" s="1"/>
  <c r="D20" i="4" s="1"/>
  <c r="E20" i="4" s="1"/>
  <c r="F20" i="4" s="1"/>
  <c r="G20" i="4" s="1"/>
  <c r="H20" i="4" s="1"/>
  <c r="B21" i="4" s="1"/>
  <c r="C21" i="4" s="1"/>
  <c r="D21" i="4" s="1"/>
  <c r="E21" i="4" s="1"/>
  <c r="F21" i="4" s="1"/>
  <c r="G21" i="4" s="1"/>
  <c r="H21" i="4" s="1"/>
  <c r="B22" i="4" s="1"/>
  <c r="C22" i="4" s="1"/>
  <c r="D22" i="4" s="1"/>
  <c r="E22" i="4" s="1"/>
  <c r="F22" i="4" s="1"/>
  <c r="G22" i="4" s="1"/>
  <c r="H22" i="4" s="1"/>
  <c r="B23" i="4" s="1"/>
  <c r="C23" i="4" s="1"/>
  <c r="D23" i="4" s="1"/>
  <c r="E23" i="4" s="1"/>
  <c r="F23" i="4" s="1"/>
  <c r="G23" i="4" s="1"/>
  <c r="H23" i="4" s="1"/>
  <c r="B24" i="4" s="1"/>
  <c r="C24" i="4" s="1"/>
  <c r="D24" i="4" s="1"/>
  <c r="E24" i="4" s="1"/>
  <c r="F24" i="4" s="1"/>
  <c r="G24" i="4" s="1"/>
  <c r="H24" i="4" s="1"/>
  <c r="J26" i="5" l="1"/>
  <c r="B28" i="5"/>
  <c r="C28" i="5" s="1"/>
  <c r="D28" i="5" s="1"/>
  <c r="E28" i="5" s="1"/>
  <c r="F28" i="5" s="1"/>
  <c r="G28" i="5" s="1"/>
  <c r="H28" i="5" s="1"/>
  <c r="B29" i="5" s="1"/>
  <c r="C29" i="5" s="1"/>
  <c r="D29" i="5" s="1"/>
  <c r="E29" i="5" s="1"/>
  <c r="F29" i="5" s="1"/>
  <c r="G29" i="5" s="1"/>
  <c r="H29" i="5" s="1"/>
  <c r="B30" i="5" s="1"/>
  <c r="C30" i="5" s="1"/>
  <c r="D30" i="5" s="1"/>
  <c r="E30" i="5" s="1"/>
  <c r="F30" i="5" s="1"/>
  <c r="G30" i="5" s="1"/>
  <c r="H30" i="5" s="1"/>
  <c r="B31" i="5" s="1"/>
  <c r="C31" i="5" s="1"/>
  <c r="D31" i="5" s="1"/>
  <c r="E31" i="5" s="1"/>
  <c r="F31" i="5" s="1"/>
  <c r="G31" i="5" s="1"/>
  <c r="H31" i="5" s="1"/>
  <c r="B32" i="5" s="1"/>
  <c r="C32" i="5" s="1"/>
  <c r="D32" i="5" s="1"/>
  <c r="E32" i="5" s="1"/>
  <c r="F32" i="5" s="1"/>
  <c r="G32" i="5" s="1"/>
  <c r="H32" i="5" s="1"/>
  <c r="B33" i="5" s="1"/>
  <c r="C33" i="5" s="1"/>
  <c r="D33" i="5" s="1"/>
  <c r="E33" i="5" s="1"/>
  <c r="F33" i="5" s="1"/>
  <c r="G33" i="5" s="1"/>
  <c r="H33" i="5" s="1"/>
  <c r="R17" i="4"/>
  <c r="J19" i="4"/>
  <c r="K19" i="4" s="1"/>
  <c r="L19" i="4" s="1"/>
  <c r="M19" i="4" s="1"/>
  <c r="N19" i="4" s="1"/>
  <c r="O19" i="4" s="1"/>
  <c r="P19" i="4" s="1"/>
  <c r="J20" i="4" s="1"/>
  <c r="K20" i="4" s="1"/>
  <c r="L20" i="4" s="1"/>
  <c r="M20" i="4" s="1"/>
  <c r="N20" i="4" s="1"/>
  <c r="O20" i="4" s="1"/>
  <c r="P20" i="4" s="1"/>
  <c r="J21" i="4" s="1"/>
  <c r="K21" i="4" s="1"/>
  <c r="L21" i="4" s="1"/>
  <c r="M21" i="4" s="1"/>
  <c r="N21" i="4" s="1"/>
  <c r="O21" i="4" s="1"/>
  <c r="P21" i="4" s="1"/>
  <c r="J22" i="4" s="1"/>
  <c r="K22" i="4" s="1"/>
  <c r="L22" i="4" s="1"/>
  <c r="M22" i="4" s="1"/>
  <c r="N22" i="4" s="1"/>
  <c r="O22" i="4" s="1"/>
  <c r="P22" i="4" s="1"/>
  <c r="J23" i="4" s="1"/>
  <c r="K23" i="4" s="1"/>
  <c r="L23" i="4" s="1"/>
  <c r="M23" i="4" s="1"/>
  <c r="N23" i="4" s="1"/>
  <c r="O23" i="4" s="1"/>
  <c r="P23" i="4" s="1"/>
  <c r="J24" i="4" s="1"/>
  <c r="K24" i="4" s="1"/>
  <c r="L24" i="4" s="1"/>
  <c r="M24" i="4" s="1"/>
  <c r="N24" i="4" s="1"/>
  <c r="O24" i="4" s="1"/>
  <c r="P24" i="4" s="1"/>
  <c r="Z17" i="3"/>
  <c r="R19" i="3"/>
  <c r="S19" i="3" s="1"/>
  <c r="T19" i="3" s="1"/>
  <c r="U19" i="3" s="1"/>
  <c r="V19" i="3" s="1"/>
  <c r="W19" i="3" s="1"/>
  <c r="X19" i="3" s="1"/>
  <c r="R20" i="3" s="1"/>
  <c r="S20" i="3" s="1"/>
  <c r="T20" i="3" s="1"/>
  <c r="U20" i="3" s="1"/>
  <c r="V20" i="3" s="1"/>
  <c r="W20" i="3" s="1"/>
  <c r="X20" i="3" s="1"/>
  <c r="R21" i="3" s="1"/>
  <c r="S21" i="3" s="1"/>
  <c r="T21" i="3" s="1"/>
  <c r="U21" i="3" s="1"/>
  <c r="V21" i="3" s="1"/>
  <c r="W21" i="3" s="1"/>
  <c r="X21" i="3" s="1"/>
  <c r="R22" i="3" s="1"/>
  <c r="S22" i="3" s="1"/>
  <c r="T22" i="3" s="1"/>
  <c r="U22" i="3" s="1"/>
  <c r="V22" i="3" s="1"/>
  <c r="W22" i="3" s="1"/>
  <c r="X22" i="3" s="1"/>
  <c r="R23" i="3" s="1"/>
  <c r="S23" i="3" s="1"/>
  <c r="T23" i="3" s="1"/>
  <c r="U23" i="3" s="1"/>
  <c r="V23" i="3" s="1"/>
  <c r="W23" i="3" s="1"/>
  <c r="X23" i="3" s="1"/>
  <c r="R24" i="3" s="1"/>
  <c r="S24" i="3" s="1"/>
  <c r="T24" i="3" s="1"/>
  <c r="U24" i="3" s="1"/>
  <c r="V24" i="3" s="1"/>
  <c r="W24" i="3" s="1"/>
  <c r="X24" i="3" s="1"/>
  <c r="Z19" i="3" l="1"/>
  <c r="AA19" i="3" s="1"/>
  <c r="AB19" i="3" s="1"/>
  <c r="AC19" i="3" s="1"/>
  <c r="AD19" i="3" s="1"/>
  <c r="AE19" i="3" s="1"/>
  <c r="AF19" i="3" s="1"/>
  <c r="Z20" i="3" s="1"/>
  <c r="AA20" i="3" s="1"/>
  <c r="AB20" i="3" s="1"/>
  <c r="AC20" i="3" s="1"/>
  <c r="AD20" i="3" s="1"/>
  <c r="AE20" i="3" s="1"/>
  <c r="AF20" i="3" s="1"/>
  <c r="Z21" i="3" s="1"/>
  <c r="AA21" i="3" s="1"/>
  <c r="AB21" i="3" s="1"/>
  <c r="AC21" i="3" s="1"/>
  <c r="AD21" i="3" s="1"/>
  <c r="AE21" i="3" s="1"/>
  <c r="AF21" i="3" s="1"/>
  <c r="Z22" i="3" s="1"/>
  <c r="AA22" i="3" s="1"/>
  <c r="AB22" i="3" s="1"/>
  <c r="AC22" i="3" s="1"/>
  <c r="AD22" i="3" s="1"/>
  <c r="AE22" i="3" s="1"/>
  <c r="AF22" i="3" s="1"/>
  <c r="Z23" i="3" s="1"/>
  <c r="AA23" i="3" s="1"/>
  <c r="AB23" i="3" s="1"/>
  <c r="AC23" i="3" s="1"/>
  <c r="AD23" i="3" s="1"/>
  <c r="AE23" i="3" s="1"/>
  <c r="AF23" i="3" s="1"/>
  <c r="Z24" i="3" s="1"/>
  <c r="AA24" i="3" s="1"/>
  <c r="AB24" i="3" s="1"/>
  <c r="AC24" i="3" s="1"/>
  <c r="AD24" i="3" s="1"/>
  <c r="AE24" i="3" s="1"/>
  <c r="AF24" i="3" s="1"/>
  <c r="B26" i="3"/>
  <c r="J28" i="5"/>
  <c r="K28" i="5" s="1"/>
  <c r="L28" i="5" s="1"/>
  <c r="M28" i="5" s="1"/>
  <c r="N28" i="5" s="1"/>
  <c r="O28" i="5" s="1"/>
  <c r="P28" i="5" s="1"/>
  <c r="J29" i="5" s="1"/>
  <c r="K29" i="5" s="1"/>
  <c r="L29" i="5" s="1"/>
  <c r="M29" i="5" s="1"/>
  <c r="N29" i="5" s="1"/>
  <c r="O29" i="5" s="1"/>
  <c r="P29" i="5" s="1"/>
  <c r="J30" i="5" s="1"/>
  <c r="K30" i="5" s="1"/>
  <c r="L30" i="5" s="1"/>
  <c r="M30" i="5" s="1"/>
  <c r="N30" i="5" s="1"/>
  <c r="O30" i="5" s="1"/>
  <c r="P30" i="5" s="1"/>
  <c r="J31" i="5" s="1"/>
  <c r="K31" i="5" s="1"/>
  <c r="L31" i="5" s="1"/>
  <c r="M31" i="5" s="1"/>
  <c r="N31" i="5" s="1"/>
  <c r="O31" i="5" s="1"/>
  <c r="P31" i="5" s="1"/>
  <c r="J32" i="5" s="1"/>
  <c r="K32" i="5" s="1"/>
  <c r="L32" i="5" s="1"/>
  <c r="M32" i="5" s="1"/>
  <c r="N32" i="5" s="1"/>
  <c r="O32" i="5" s="1"/>
  <c r="P32" i="5" s="1"/>
  <c r="J33" i="5" s="1"/>
  <c r="K33" i="5" s="1"/>
  <c r="L33" i="5" s="1"/>
  <c r="M33" i="5" s="1"/>
  <c r="N33" i="5" s="1"/>
  <c r="O33" i="5" s="1"/>
  <c r="P33" i="5" s="1"/>
  <c r="R26" i="5"/>
  <c r="R19" i="4"/>
  <c r="S19" i="4" s="1"/>
  <c r="T19" i="4" s="1"/>
  <c r="U19" i="4" s="1"/>
  <c r="V19" i="4" s="1"/>
  <c r="W19" i="4" s="1"/>
  <c r="X19" i="4" s="1"/>
  <c r="R20" i="4" s="1"/>
  <c r="S20" i="4" s="1"/>
  <c r="T20" i="4" s="1"/>
  <c r="U20" i="4" s="1"/>
  <c r="V20" i="4" s="1"/>
  <c r="W20" i="4" s="1"/>
  <c r="X20" i="4" s="1"/>
  <c r="R21" i="4" s="1"/>
  <c r="S21" i="4" s="1"/>
  <c r="T21" i="4" s="1"/>
  <c r="U21" i="4" s="1"/>
  <c r="V21" i="4" s="1"/>
  <c r="W21" i="4" s="1"/>
  <c r="X21" i="4" s="1"/>
  <c r="R22" i="4" s="1"/>
  <c r="S22" i="4" s="1"/>
  <c r="T22" i="4" s="1"/>
  <c r="U22" i="4" s="1"/>
  <c r="V22" i="4" s="1"/>
  <c r="W22" i="4" s="1"/>
  <c r="X22" i="4" s="1"/>
  <c r="R23" i="4" s="1"/>
  <c r="S23" i="4" s="1"/>
  <c r="T23" i="4" s="1"/>
  <c r="U23" i="4" s="1"/>
  <c r="V23" i="4" s="1"/>
  <c r="W23" i="4" s="1"/>
  <c r="X23" i="4" s="1"/>
  <c r="R24" i="4" s="1"/>
  <c r="S24" i="4" s="1"/>
  <c r="T24" i="4" s="1"/>
  <c r="U24" i="4" s="1"/>
  <c r="V24" i="4" s="1"/>
  <c r="W24" i="4" s="1"/>
  <c r="X24" i="4" s="1"/>
  <c r="Z17" i="4"/>
  <c r="Z19" i="4" l="1"/>
  <c r="AA19" i="4" s="1"/>
  <c r="AB19" i="4" s="1"/>
  <c r="AC19" i="4" s="1"/>
  <c r="AD19" i="4" s="1"/>
  <c r="AE19" i="4" s="1"/>
  <c r="AF19" i="4" s="1"/>
  <c r="Z20" i="4" s="1"/>
  <c r="AA20" i="4" s="1"/>
  <c r="AB20" i="4" s="1"/>
  <c r="AC20" i="4" s="1"/>
  <c r="AD20" i="4" s="1"/>
  <c r="AE20" i="4" s="1"/>
  <c r="AF20" i="4" s="1"/>
  <c r="Z21" i="4" s="1"/>
  <c r="AA21" i="4" s="1"/>
  <c r="AB21" i="4" s="1"/>
  <c r="AC21" i="4" s="1"/>
  <c r="AD21" i="4" s="1"/>
  <c r="AE21" i="4" s="1"/>
  <c r="AF21" i="4" s="1"/>
  <c r="Z22" i="4" s="1"/>
  <c r="AA22" i="4" s="1"/>
  <c r="AB22" i="4" s="1"/>
  <c r="AC22" i="4" s="1"/>
  <c r="AD22" i="4" s="1"/>
  <c r="AE22" i="4" s="1"/>
  <c r="AF22" i="4" s="1"/>
  <c r="Z23" i="4" s="1"/>
  <c r="AA23" i="4" s="1"/>
  <c r="AB23" i="4" s="1"/>
  <c r="AC23" i="4" s="1"/>
  <c r="AD23" i="4" s="1"/>
  <c r="AE23" i="4" s="1"/>
  <c r="AF23" i="4" s="1"/>
  <c r="Z24" i="4" s="1"/>
  <c r="AA24" i="4" s="1"/>
  <c r="AB24" i="4" s="1"/>
  <c r="AC24" i="4" s="1"/>
  <c r="AD24" i="4" s="1"/>
  <c r="AE24" i="4" s="1"/>
  <c r="AF24" i="4" s="1"/>
  <c r="B26" i="4"/>
  <c r="J26" i="3"/>
  <c r="B28" i="3"/>
  <c r="C28" i="3" s="1"/>
  <c r="D28" i="3" s="1"/>
  <c r="E28" i="3" s="1"/>
  <c r="F28" i="3" s="1"/>
  <c r="G28" i="3" s="1"/>
  <c r="H28" i="3" s="1"/>
  <c r="B29" i="3" s="1"/>
  <c r="C29" i="3" s="1"/>
  <c r="D29" i="3" s="1"/>
  <c r="E29" i="3" s="1"/>
  <c r="F29" i="3" s="1"/>
  <c r="G29" i="3" s="1"/>
  <c r="H29" i="3" s="1"/>
  <c r="B30" i="3" s="1"/>
  <c r="C30" i="3" s="1"/>
  <c r="D30" i="3" s="1"/>
  <c r="E30" i="3" s="1"/>
  <c r="F30" i="3" s="1"/>
  <c r="G30" i="3" s="1"/>
  <c r="H30" i="3" s="1"/>
  <c r="B31" i="3" s="1"/>
  <c r="C31" i="3" s="1"/>
  <c r="D31" i="3" s="1"/>
  <c r="E31" i="3" s="1"/>
  <c r="F31" i="3" s="1"/>
  <c r="G31" i="3" s="1"/>
  <c r="H31" i="3" s="1"/>
  <c r="B32" i="3" s="1"/>
  <c r="C32" i="3" s="1"/>
  <c r="D32" i="3" s="1"/>
  <c r="E32" i="3" s="1"/>
  <c r="F32" i="3" s="1"/>
  <c r="G32" i="3" s="1"/>
  <c r="H32" i="3" s="1"/>
  <c r="B33" i="3" s="1"/>
  <c r="C33" i="3" s="1"/>
  <c r="D33" i="3" s="1"/>
  <c r="E33" i="3" s="1"/>
  <c r="F33" i="3" s="1"/>
  <c r="G33" i="3" s="1"/>
  <c r="H33" i="3" s="1"/>
  <c r="Z26" i="5"/>
  <c r="Z28" i="5" s="1"/>
  <c r="AA28" i="5" s="1"/>
  <c r="AB28" i="5" s="1"/>
  <c r="AC28" i="5" s="1"/>
  <c r="AD28" i="5" s="1"/>
  <c r="AE28" i="5" s="1"/>
  <c r="AF28" i="5" s="1"/>
  <c r="Z29" i="5" s="1"/>
  <c r="AA29" i="5" s="1"/>
  <c r="AB29" i="5" s="1"/>
  <c r="AC29" i="5" s="1"/>
  <c r="AD29" i="5" s="1"/>
  <c r="AE29" i="5" s="1"/>
  <c r="AF29" i="5" s="1"/>
  <c r="Z30" i="5" s="1"/>
  <c r="AA30" i="5" s="1"/>
  <c r="AB30" i="5" s="1"/>
  <c r="AC30" i="5" s="1"/>
  <c r="AD30" i="5" s="1"/>
  <c r="AE30" i="5" s="1"/>
  <c r="AF30" i="5" s="1"/>
  <c r="Z31" i="5" s="1"/>
  <c r="AA31" i="5" s="1"/>
  <c r="AB31" i="5" s="1"/>
  <c r="AC31" i="5" s="1"/>
  <c r="AD31" i="5" s="1"/>
  <c r="AE31" i="5" s="1"/>
  <c r="AF31" i="5" s="1"/>
  <c r="Z32" i="5" s="1"/>
  <c r="AA32" i="5" s="1"/>
  <c r="AB32" i="5" s="1"/>
  <c r="AC32" i="5" s="1"/>
  <c r="AD32" i="5" s="1"/>
  <c r="AE32" i="5" s="1"/>
  <c r="AF32" i="5" s="1"/>
  <c r="Z33" i="5" s="1"/>
  <c r="AA33" i="5" s="1"/>
  <c r="AB33" i="5" s="1"/>
  <c r="AC33" i="5" s="1"/>
  <c r="AD33" i="5" s="1"/>
  <c r="AE33" i="5" s="1"/>
  <c r="AF33" i="5" s="1"/>
  <c r="R28" i="5"/>
  <c r="S28" i="5" s="1"/>
  <c r="T28" i="5" s="1"/>
  <c r="U28" i="5" s="1"/>
  <c r="V28" i="5" s="1"/>
  <c r="W28" i="5" s="1"/>
  <c r="X28" i="5" s="1"/>
  <c r="R29" i="5" s="1"/>
  <c r="S29" i="5" s="1"/>
  <c r="T29" i="5" s="1"/>
  <c r="U29" i="5" s="1"/>
  <c r="V29" i="5" s="1"/>
  <c r="W29" i="5" s="1"/>
  <c r="X29" i="5" s="1"/>
  <c r="R30" i="5" s="1"/>
  <c r="S30" i="5" s="1"/>
  <c r="T30" i="5" s="1"/>
  <c r="U30" i="5" s="1"/>
  <c r="V30" i="5" s="1"/>
  <c r="W30" i="5" s="1"/>
  <c r="X30" i="5" s="1"/>
  <c r="R31" i="5" s="1"/>
  <c r="S31" i="5" s="1"/>
  <c r="T31" i="5" s="1"/>
  <c r="U31" i="5" s="1"/>
  <c r="V31" i="5" s="1"/>
  <c r="W31" i="5" s="1"/>
  <c r="X31" i="5" s="1"/>
  <c r="R32" i="5" s="1"/>
  <c r="S32" i="5" s="1"/>
  <c r="T32" i="5" s="1"/>
  <c r="U32" i="5" s="1"/>
  <c r="V32" i="5" s="1"/>
  <c r="W32" i="5" s="1"/>
  <c r="X32" i="5" s="1"/>
  <c r="R33" i="5" s="1"/>
  <c r="S33" i="5" s="1"/>
  <c r="T33" i="5" s="1"/>
  <c r="U33" i="5" s="1"/>
  <c r="V33" i="5" s="1"/>
  <c r="W33" i="5" s="1"/>
  <c r="X33" i="5" s="1"/>
  <c r="J28" i="3" l="1"/>
  <c r="K28" i="3" s="1"/>
  <c r="L28" i="3" s="1"/>
  <c r="M28" i="3" s="1"/>
  <c r="N28" i="3" s="1"/>
  <c r="O28" i="3" s="1"/>
  <c r="P28" i="3" s="1"/>
  <c r="J29" i="3" s="1"/>
  <c r="K29" i="3" s="1"/>
  <c r="L29" i="3" s="1"/>
  <c r="M29" i="3" s="1"/>
  <c r="N29" i="3" s="1"/>
  <c r="O29" i="3" s="1"/>
  <c r="P29" i="3" s="1"/>
  <c r="J30" i="3" s="1"/>
  <c r="K30" i="3" s="1"/>
  <c r="L30" i="3" s="1"/>
  <c r="M30" i="3" s="1"/>
  <c r="N30" i="3" s="1"/>
  <c r="O30" i="3" s="1"/>
  <c r="P30" i="3" s="1"/>
  <c r="J31" i="3" s="1"/>
  <c r="K31" i="3" s="1"/>
  <c r="L31" i="3" s="1"/>
  <c r="M31" i="3" s="1"/>
  <c r="N31" i="3" s="1"/>
  <c r="O31" i="3" s="1"/>
  <c r="P31" i="3" s="1"/>
  <c r="J32" i="3" s="1"/>
  <c r="K32" i="3" s="1"/>
  <c r="L32" i="3" s="1"/>
  <c r="M32" i="3" s="1"/>
  <c r="N32" i="3" s="1"/>
  <c r="O32" i="3" s="1"/>
  <c r="P32" i="3" s="1"/>
  <c r="J33" i="3" s="1"/>
  <c r="K33" i="3" s="1"/>
  <c r="L33" i="3" s="1"/>
  <c r="M33" i="3" s="1"/>
  <c r="N33" i="3" s="1"/>
  <c r="O33" i="3" s="1"/>
  <c r="P33" i="3" s="1"/>
  <c r="R26" i="3"/>
  <c r="J26" i="4"/>
  <c r="B28" i="4"/>
  <c r="C28" i="4" s="1"/>
  <c r="D28" i="4" s="1"/>
  <c r="E28" i="4" s="1"/>
  <c r="F28" i="4" s="1"/>
  <c r="G28" i="4" s="1"/>
  <c r="H28" i="4" s="1"/>
  <c r="B29" i="4" s="1"/>
  <c r="C29" i="4" s="1"/>
  <c r="D29" i="4" s="1"/>
  <c r="E29" i="4" s="1"/>
  <c r="F29" i="4" s="1"/>
  <c r="G29" i="4" s="1"/>
  <c r="H29" i="4" s="1"/>
  <c r="B30" i="4" s="1"/>
  <c r="C30" i="4" s="1"/>
  <c r="D30" i="4" s="1"/>
  <c r="E30" i="4" s="1"/>
  <c r="F30" i="4" s="1"/>
  <c r="G30" i="4" s="1"/>
  <c r="H30" i="4" s="1"/>
  <c r="B31" i="4" s="1"/>
  <c r="C31" i="4" s="1"/>
  <c r="D31" i="4" s="1"/>
  <c r="E31" i="4" s="1"/>
  <c r="F31" i="4" s="1"/>
  <c r="G31" i="4" s="1"/>
  <c r="H31" i="4" s="1"/>
  <c r="B32" i="4" s="1"/>
  <c r="C32" i="4" s="1"/>
  <c r="D32" i="4" s="1"/>
  <c r="E32" i="4" s="1"/>
  <c r="F32" i="4" s="1"/>
  <c r="G32" i="4" s="1"/>
  <c r="H32" i="4" s="1"/>
  <c r="B33" i="4" s="1"/>
  <c r="C33" i="4" s="1"/>
  <c r="D33" i="4" s="1"/>
  <c r="E33" i="4" s="1"/>
  <c r="F33" i="4" s="1"/>
  <c r="G33" i="4" s="1"/>
  <c r="H33" i="4" s="1"/>
  <c r="R26" i="4" l="1"/>
  <c r="J28" i="4"/>
  <c r="K28" i="4" s="1"/>
  <c r="L28" i="4" s="1"/>
  <c r="M28" i="4" s="1"/>
  <c r="N28" i="4" s="1"/>
  <c r="O28" i="4" s="1"/>
  <c r="P28" i="4" s="1"/>
  <c r="J29" i="4" s="1"/>
  <c r="K29" i="4" s="1"/>
  <c r="L29" i="4" s="1"/>
  <c r="M29" i="4" s="1"/>
  <c r="N29" i="4" s="1"/>
  <c r="O29" i="4" s="1"/>
  <c r="P29" i="4" s="1"/>
  <c r="J30" i="4" s="1"/>
  <c r="K30" i="4" s="1"/>
  <c r="L30" i="4" s="1"/>
  <c r="M30" i="4" s="1"/>
  <c r="N30" i="4" s="1"/>
  <c r="O30" i="4" s="1"/>
  <c r="P30" i="4" s="1"/>
  <c r="J31" i="4" s="1"/>
  <c r="K31" i="4" s="1"/>
  <c r="L31" i="4" s="1"/>
  <c r="M31" i="4" s="1"/>
  <c r="N31" i="4" s="1"/>
  <c r="O31" i="4" s="1"/>
  <c r="P31" i="4" s="1"/>
  <c r="J32" i="4" s="1"/>
  <c r="K32" i="4" s="1"/>
  <c r="L32" i="4" s="1"/>
  <c r="M32" i="4" s="1"/>
  <c r="N32" i="4" s="1"/>
  <c r="O32" i="4" s="1"/>
  <c r="P32" i="4" s="1"/>
  <c r="J33" i="4" s="1"/>
  <c r="K33" i="4" s="1"/>
  <c r="L33" i="4" s="1"/>
  <c r="M33" i="4" s="1"/>
  <c r="N33" i="4" s="1"/>
  <c r="O33" i="4" s="1"/>
  <c r="P33" i="4" s="1"/>
  <c r="Z26" i="3"/>
  <c r="Z28" i="3" s="1"/>
  <c r="AA28" i="3" s="1"/>
  <c r="AB28" i="3" s="1"/>
  <c r="AC28" i="3" s="1"/>
  <c r="AD28" i="3" s="1"/>
  <c r="AE28" i="3" s="1"/>
  <c r="AF28" i="3" s="1"/>
  <c r="Z29" i="3" s="1"/>
  <c r="AA29" i="3" s="1"/>
  <c r="AB29" i="3" s="1"/>
  <c r="AC29" i="3" s="1"/>
  <c r="AD29" i="3" s="1"/>
  <c r="AE29" i="3" s="1"/>
  <c r="AF29" i="3" s="1"/>
  <c r="Z30" i="3" s="1"/>
  <c r="AA30" i="3" s="1"/>
  <c r="AB30" i="3" s="1"/>
  <c r="AC30" i="3" s="1"/>
  <c r="AD30" i="3" s="1"/>
  <c r="AE30" i="3" s="1"/>
  <c r="AF30" i="3" s="1"/>
  <c r="Z31" i="3" s="1"/>
  <c r="AA31" i="3" s="1"/>
  <c r="AB31" i="3" s="1"/>
  <c r="AC31" i="3" s="1"/>
  <c r="AD31" i="3" s="1"/>
  <c r="AE31" i="3" s="1"/>
  <c r="AF31" i="3" s="1"/>
  <c r="Z32" i="3" s="1"/>
  <c r="AA32" i="3" s="1"/>
  <c r="AB32" i="3" s="1"/>
  <c r="AC32" i="3" s="1"/>
  <c r="AD32" i="3" s="1"/>
  <c r="AE32" i="3" s="1"/>
  <c r="AF32" i="3" s="1"/>
  <c r="Z33" i="3" s="1"/>
  <c r="AA33" i="3" s="1"/>
  <c r="AB33" i="3" s="1"/>
  <c r="AC33" i="3" s="1"/>
  <c r="AD33" i="3" s="1"/>
  <c r="AE33" i="3" s="1"/>
  <c r="AF33" i="3" s="1"/>
  <c r="R28" i="3"/>
  <c r="S28" i="3" s="1"/>
  <c r="T28" i="3" s="1"/>
  <c r="U28" i="3" s="1"/>
  <c r="V28" i="3" s="1"/>
  <c r="W28" i="3" s="1"/>
  <c r="X28" i="3" s="1"/>
  <c r="R29" i="3" s="1"/>
  <c r="S29" i="3" s="1"/>
  <c r="T29" i="3" s="1"/>
  <c r="U29" i="3" s="1"/>
  <c r="V29" i="3" s="1"/>
  <c r="W29" i="3" s="1"/>
  <c r="X29" i="3" s="1"/>
  <c r="R30" i="3" s="1"/>
  <c r="S30" i="3" s="1"/>
  <c r="T30" i="3" s="1"/>
  <c r="U30" i="3" s="1"/>
  <c r="V30" i="3" s="1"/>
  <c r="W30" i="3" s="1"/>
  <c r="X30" i="3" s="1"/>
  <c r="R31" i="3" s="1"/>
  <c r="S31" i="3" s="1"/>
  <c r="T31" i="3" s="1"/>
  <c r="U31" i="3" s="1"/>
  <c r="V31" i="3" s="1"/>
  <c r="W31" i="3" s="1"/>
  <c r="X31" i="3" s="1"/>
  <c r="R32" i="3" s="1"/>
  <c r="S32" i="3" s="1"/>
  <c r="T32" i="3" s="1"/>
  <c r="U32" i="3" s="1"/>
  <c r="V32" i="3" s="1"/>
  <c r="W32" i="3" s="1"/>
  <c r="X32" i="3" s="1"/>
  <c r="R33" i="3" s="1"/>
  <c r="S33" i="3" s="1"/>
  <c r="T33" i="3" s="1"/>
  <c r="U33" i="3" s="1"/>
  <c r="V33" i="3" s="1"/>
  <c r="W33" i="3" s="1"/>
  <c r="X33" i="3" s="1"/>
  <c r="R28" i="4" l="1"/>
  <c r="S28" i="4" s="1"/>
  <c r="T28" i="4" s="1"/>
  <c r="U28" i="4" s="1"/>
  <c r="V28" i="4" s="1"/>
  <c r="W28" i="4" s="1"/>
  <c r="X28" i="4" s="1"/>
  <c r="R29" i="4" s="1"/>
  <c r="S29" i="4" s="1"/>
  <c r="T29" i="4" s="1"/>
  <c r="U29" i="4" s="1"/>
  <c r="V29" i="4" s="1"/>
  <c r="W29" i="4" s="1"/>
  <c r="X29" i="4" s="1"/>
  <c r="R30" i="4" s="1"/>
  <c r="S30" i="4" s="1"/>
  <c r="T30" i="4" s="1"/>
  <c r="U30" i="4" s="1"/>
  <c r="V30" i="4" s="1"/>
  <c r="W30" i="4" s="1"/>
  <c r="X30" i="4" s="1"/>
  <c r="R31" i="4" s="1"/>
  <c r="S31" i="4" s="1"/>
  <c r="T31" i="4" s="1"/>
  <c r="U31" i="4" s="1"/>
  <c r="V31" i="4" s="1"/>
  <c r="W31" i="4" s="1"/>
  <c r="X31" i="4" s="1"/>
  <c r="R32" i="4" s="1"/>
  <c r="S32" i="4" s="1"/>
  <c r="T32" i="4" s="1"/>
  <c r="U32" i="4" s="1"/>
  <c r="V32" i="4" s="1"/>
  <c r="W32" i="4" s="1"/>
  <c r="X32" i="4" s="1"/>
  <c r="R33" i="4" s="1"/>
  <c r="S33" i="4" s="1"/>
  <c r="T33" i="4" s="1"/>
  <c r="U33" i="4" s="1"/>
  <c r="V33" i="4" s="1"/>
  <c r="W33" i="4" s="1"/>
  <c r="X33" i="4" s="1"/>
  <c r="Z26" i="4"/>
  <c r="Z28" i="4" s="1"/>
  <c r="AA28" i="4" s="1"/>
  <c r="AB28" i="4" s="1"/>
  <c r="AC28" i="4" s="1"/>
  <c r="AD28" i="4" s="1"/>
  <c r="AE28" i="4" s="1"/>
  <c r="AF28" i="4" s="1"/>
  <c r="Z29" i="4" s="1"/>
  <c r="AA29" i="4" s="1"/>
  <c r="AB29" i="4" s="1"/>
  <c r="AC29" i="4" s="1"/>
  <c r="AD29" i="4" s="1"/>
  <c r="AE29" i="4" s="1"/>
  <c r="AF29" i="4" s="1"/>
  <c r="Z30" i="4" s="1"/>
  <c r="AA30" i="4" s="1"/>
  <c r="AB30" i="4" s="1"/>
  <c r="AC30" i="4" s="1"/>
  <c r="AD30" i="4" s="1"/>
  <c r="AE30" i="4" s="1"/>
  <c r="AF30" i="4" s="1"/>
  <c r="Z31" i="4" s="1"/>
  <c r="AA31" i="4" s="1"/>
  <c r="AB31" i="4" s="1"/>
  <c r="AC31" i="4" s="1"/>
  <c r="AD31" i="4" s="1"/>
  <c r="AE31" i="4" s="1"/>
  <c r="AF31" i="4" s="1"/>
  <c r="Z32" i="4" s="1"/>
  <c r="AA32" i="4" s="1"/>
  <c r="AB32" i="4" s="1"/>
  <c r="AC32" i="4" s="1"/>
  <c r="AD32" i="4" s="1"/>
  <c r="AE32" i="4" s="1"/>
  <c r="AF32" i="4" s="1"/>
  <c r="Z33" i="4" s="1"/>
  <c r="AA33" i="4" s="1"/>
  <c r="AB33" i="4" s="1"/>
  <c r="AC33" i="4" s="1"/>
  <c r="AD33" i="4" s="1"/>
  <c r="AE33" i="4" s="1"/>
  <c r="AF33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M10" authorId="0" shapeId="0" xr:uid="{00000000-0006-0000-0200-000023000000}">
      <text>
        <r>
          <rPr>
            <sz val="10"/>
            <color rgb="FF000000"/>
            <rFont val="Calibri"/>
            <family val="2"/>
            <scheme val="minor"/>
          </rPr>
          <t>======
ID#AAAA3BAamRg
Auteur    (2023-08-16 05:47:56)
Leer- en gedragsproblemen in het basisonderwijs; begrijpen en begeleiden</t>
        </r>
      </text>
    </comment>
    <comment ref="M11" authorId="0" shapeId="0" xr:uid="{00000000-0006-0000-0200-000025000000}">
      <text>
        <r>
          <rPr>
            <sz val="10"/>
            <color rgb="FF000000"/>
            <rFont val="Calibri"/>
            <family val="2"/>
            <scheme val="minor"/>
          </rPr>
          <t>======
ID#AAAA3BAamRI
Auteur    (2023-08-16 05:47:56)
Kinderen in de rouw</t>
        </r>
      </text>
    </comment>
    <comment ref="U11" authorId="0" shapeId="0" xr:uid="{00000000-0006-0000-0200-000003000000}">
      <text>
        <r>
          <rPr>
            <sz val="10"/>
            <color rgb="FF000000"/>
            <rFont val="Calibri"/>
            <family val="2"/>
            <scheme val="minor"/>
          </rPr>
          <t>======
ID#AAAA3BAamUo
Auteur    (2023-08-16 05:47:56)
Motiverende Gespreksvoering</t>
        </r>
      </text>
    </comment>
    <comment ref="AA11" authorId="0" shapeId="0" xr:uid="{00000000-0006-0000-0200-000010000000}">
      <text>
        <r>
          <rPr>
            <sz val="10"/>
            <color rgb="FF000000"/>
            <rFont val="Calibri"/>
            <family val="2"/>
            <scheme val="minor"/>
          </rPr>
          <t>======
ID#AAAA3BAamTY
Auteur    (2023-08-16 05:47:56)
Oplossingsgerichte Korte Psychotherapie bij volwassenen, kind en jeugdigen (blended)</t>
        </r>
      </text>
    </comment>
    <comment ref="F12" authorId="0" shapeId="0" xr:uid="{00000000-0006-0000-0200-000024000000}">
      <text>
        <r>
          <rPr>
            <sz val="10"/>
            <color rgb="FF000000"/>
            <rFont val="Calibri"/>
            <family val="2"/>
            <scheme val="minor"/>
          </rPr>
          <t>======
ID#AAAA3BAamRU
Auteur    (2023-08-16 05:47:56)
Kinderen in de rouw</t>
        </r>
      </text>
    </comment>
    <comment ref="M12" authorId="0" shapeId="0" xr:uid="{00000000-0006-0000-0200-00001B000000}">
      <text>
        <r>
          <rPr>
            <sz val="10"/>
            <color rgb="FF000000"/>
            <rFont val="Calibri"/>
            <family val="2"/>
            <scheme val="minor"/>
          </rPr>
          <t>======
ID#AAAA3BAamSA
Auteur    (2023-08-16 05:47:56)
Leer- en gedragsproblemen in het basisonderwijs; begrijpen en begeleiden</t>
        </r>
      </text>
    </comment>
    <comment ref="S12" authorId="0" shapeId="0" xr:uid="{00000000-0006-0000-0200-000019000000}">
      <text>
        <r>
          <rPr>
            <sz val="10"/>
            <color rgb="FF000000"/>
            <rFont val="Calibri"/>
            <family val="2"/>
            <scheme val="minor"/>
          </rPr>
          <t>======
ID#AAAA3BAamSg
Auteur    (2023-08-16 05:47:56)
Emotieregulatie problemen bij kinderen en jongeren</t>
        </r>
      </text>
    </comment>
    <comment ref="AA12" authorId="0" shapeId="0" xr:uid="{00000000-0006-0000-0200-000007000000}">
      <text>
        <r>
          <rPr>
            <sz val="10"/>
            <color rgb="FF000000"/>
            <rFont val="Calibri"/>
            <family val="2"/>
            <scheme val="minor"/>
          </rPr>
          <t>======
ID#AAAA3BAamUg
Auteur    (2023-08-16 05:47:56)
Kinderen en jongeren met een lichte verstandelijke beperking</t>
        </r>
      </text>
    </comment>
    <comment ref="S13" authorId="0" shapeId="0" xr:uid="{00000000-0006-0000-0200-00001A000000}">
      <text>
        <r>
          <rPr>
            <sz val="10"/>
            <color rgb="FF000000"/>
            <rFont val="Calibri"/>
            <family val="2"/>
            <scheme val="minor"/>
          </rPr>
          <t>======
ID#AAAA3BAamSk
Auteur    (2023-08-16 05:47:56)
Oplossingsgerichte Korte Psychotherapie bij volwassenen, kind en jeugdigen (blended)</t>
        </r>
      </text>
    </comment>
    <comment ref="AA13" authorId="0" shapeId="0" xr:uid="{00000000-0006-0000-0200-000021000000}">
      <text>
        <r>
          <rPr>
            <sz val="10"/>
            <color rgb="FF000000"/>
            <rFont val="Calibri"/>
            <family val="2"/>
            <scheme val="minor"/>
          </rPr>
          <t>======
ID#AAAA3BAamRk
Auteur    (2023-08-16 05:47:56)
Oplossingsgerichte Korte Psychotherapie bij volwassenen, kind en jeugdigen (blended)</t>
        </r>
      </text>
    </comment>
    <comment ref="F14" authorId="0" shapeId="0" xr:uid="{00000000-0006-0000-0200-00000C000000}">
      <text>
        <r>
          <rPr>
            <sz val="10"/>
            <color rgb="FF000000"/>
            <rFont val="Calibri"/>
            <family val="2"/>
            <scheme val="minor"/>
          </rPr>
          <t>======
ID#AAAA3BAamUM
Auteur    (2023-08-16 05:47:56)
Kinderen in de rouw</t>
        </r>
      </text>
    </comment>
    <comment ref="S14" authorId="0" shapeId="0" xr:uid="{00000000-0006-0000-0200-000011000000}">
      <text>
        <r>
          <rPr>
            <sz val="10"/>
            <color rgb="FF000000"/>
            <rFont val="Calibri"/>
            <family val="2"/>
            <scheme val="minor"/>
          </rPr>
          <t>======
ID#AAAA3BAamTU
Auteur    (2023-08-16 05:47:56)
Emotieregulatie problemen bij kinderen en jongeren</t>
        </r>
      </text>
    </comment>
    <comment ref="AA14" authorId="0" shapeId="0" xr:uid="{00000000-0006-0000-0200-00000D000000}">
      <text>
        <r>
          <rPr>
            <sz val="10"/>
            <color rgb="FF000000"/>
            <rFont val="Calibri"/>
            <family val="2"/>
            <scheme val="minor"/>
          </rPr>
          <t>======
ID#AAAA3BAamTw
Auteur    (2023-08-16 05:47:56)
Kinderen en jongeren met een lichte verstandelijk beperking</t>
        </r>
      </text>
    </comment>
    <comment ref="M19" authorId="0" shapeId="0" xr:uid="{00000000-0006-0000-0200-00000B000000}">
      <text>
        <r>
          <rPr>
            <sz val="10"/>
            <color rgb="FF000000"/>
            <rFont val="Calibri"/>
            <family val="2"/>
            <scheme val="minor"/>
          </rPr>
          <t>======
ID#AAAA3BAamUE
Auteur    (2023-08-16 05:47:56)
Psychopathologie bij kinderen en jeugdigen</t>
        </r>
      </text>
    </comment>
    <comment ref="F20" authorId="0" shapeId="0" xr:uid="{00000000-0006-0000-0200-000004000000}">
      <text>
        <r>
          <rPr>
            <sz val="10"/>
            <color rgb="FF000000"/>
            <rFont val="Calibri"/>
            <family val="2"/>
            <scheme val="minor"/>
          </rPr>
          <t>======
ID#AAAA3BAamUs
Auteur    (2023-08-16 05:47:56)
Beroepsethiek (WO)</t>
        </r>
      </text>
    </comment>
    <comment ref="L20" authorId="0" shapeId="0" xr:uid="{00000000-0006-0000-0200-00000A000000}">
      <text>
        <r>
          <rPr>
            <sz val="10"/>
            <color rgb="FF000000"/>
            <rFont val="Calibri"/>
            <family val="2"/>
            <scheme val="minor"/>
          </rPr>
          <t>======
ID#AAAA3BAamUA
Auteur    (2023-08-16 05:47:56)
Kindermishandeling en kwetsbare gezinsrelaties</t>
        </r>
      </text>
    </comment>
    <comment ref="U20" authorId="0" shapeId="0" xr:uid="{00000000-0006-0000-0200-000018000000}">
      <text>
        <r>
          <rPr>
            <sz val="10"/>
            <color rgb="FF000000"/>
            <rFont val="Calibri"/>
            <family val="2"/>
            <scheme val="minor"/>
          </rPr>
          <t>======
ID#AAAA3BAamSs
Auteur    (2023-08-16 05:47:56)
Psychopathologie bij kinderen en jeugdigen</t>
        </r>
      </text>
    </comment>
    <comment ref="D21" authorId="0" shapeId="0" xr:uid="{00000000-0006-0000-0200-000013000000}">
      <text>
        <r>
          <rPr>
            <sz val="10"/>
            <color rgb="FF000000"/>
            <rFont val="Calibri"/>
            <family val="2"/>
            <scheme val="minor"/>
          </rPr>
          <t>======
ID#AAAA3BAamS4
Auteur    (2023-08-16 05:47:56)
Praktische psychofarmacologie; state of the art</t>
        </r>
      </text>
    </comment>
    <comment ref="J21" authorId="0" shapeId="0" xr:uid="{00000000-0006-0000-0200-000022000000}">
      <text>
        <r>
          <rPr>
            <sz val="10"/>
            <color rgb="FF000000"/>
            <rFont val="Calibri"/>
            <family val="2"/>
            <scheme val="minor"/>
          </rPr>
          <t>======
ID#AAAA3BAamRo
Microsoft Office User    (2023-08-16 05:47:56)
NIP casusbeschrijving</t>
        </r>
      </text>
    </comment>
    <comment ref="M21" authorId="0" shapeId="0" xr:uid="{00000000-0006-0000-0200-00001F000000}">
      <text>
        <r>
          <rPr>
            <sz val="10"/>
            <color rgb="FF000000"/>
            <rFont val="Calibri"/>
            <family val="2"/>
            <scheme val="minor"/>
          </rPr>
          <t>======
ID#AAAA3BAamR8
Auteur    (2023-08-16 05:47:56)
Psychopathologie bij kinderen en jeugdigen</t>
        </r>
      </text>
    </comment>
    <comment ref="F22" authorId="0" shapeId="0" xr:uid="{00000000-0006-0000-0200-00001E000000}">
      <text>
        <r>
          <rPr>
            <sz val="10"/>
            <color rgb="FF000000"/>
            <rFont val="Calibri"/>
            <family val="2"/>
            <scheme val="minor"/>
          </rPr>
          <t>======
ID#AAAA3BAamR0
Auteur    (2023-08-16 05:47:56)
Beroepsethiek (WO)</t>
        </r>
      </text>
    </comment>
    <comment ref="L22" authorId="0" shapeId="0" xr:uid="{00000000-0006-0000-0200-000015000000}">
      <text>
        <r>
          <rPr>
            <sz val="10"/>
            <color rgb="FF000000"/>
            <rFont val="Calibri"/>
            <family val="2"/>
            <scheme val="minor"/>
          </rPr>
          <t>======
ID#AAAA3BAamSw
Auteur    (2023-08-16 05:47:56)
Kindermishandeling en kwetsbare gezinsrelaties</t>
        </r>
      </text>
    </comment>
    <comment ref="AC22" authorId="0" shapeId="0" xr:uid="{00000000-0006-0000-0200-000014000000}">
      <text>
        <r>
          <rPr>
            <sz val="10"/>
            <color rgb="FF000000"/>
            <rFont val="Calibri"/>
            <family val="2"/>
            <scheme val="minor"/>
          </rPr>
          <t>======
ID#AAAA3BAamS8
Microsoft Office User    (2023-08-16 05:47:56)
Microsoft Office User:</t>
        </r>
      </text>
    </comment>
    <comment ref="J23" authorId="0" shapeId="0" xr:uid="{00000000-0006-0000-0200-00001D000000}">
      <text>
        <r>
          <rPr>
            <sz val="10"/>
            <color rgb="FF000000"/>
            <rFont val="Calibri"/>
            <family val="2"/>
            <scheme val="minor"/>
          </rPr>
          <t>======
ID#AAAA3BAamSI
Microsoft Office User    (2023-08-16 05:47:56)
NIP casusbeschrijving</t>
        </r>
      </text>
    </comment>
    <comment ref="M23" authorId="0" shapeId="0" xr:uid="{00000000-0006-0000-0200-00001C000000}">
      <text>
        <r>
          <rPr>
            <sz val="10"/>
            <color rgb="FF000000"/>
            <rFont val="Calibri"/>
            <family val="2"/>
            <scheme val="minor"/>
          </rPr>
          <t>======
ID#AAAA3BAamSE
Auteur    (2023-08-16 05:47:56)
Psychopathologie bij kinderen en jeugdigen</t>
        </r>
      </text>
    </comment>
    <comment ref="AC23" authorId="0" shapeId="0" xr:uid="{00000000-0006-0000-0200-000005000000}">
      <text>
        <r>
          <rPr>
            <sz val="10"/>
            <color rgb="FF000000"/>
            <rFont val="Calibri"/>
            <family val="2"/>
            <scheme val="minor"/>
          </rPr>
          <t>======
ID#AAAA3BAamUw
Microsoft Office User    (2023-08-16 05:47:56)
emotieregulatie</t>
        </r>
      </text>
    </comment>
    <comment ref="E29" authorId="0" shapeId="0" xr:uid="{00000000-0006-0000-0200-000026000000}">
      <text>
        <r>
          <rPr>
            <sz val="10"/>
            <color rgb="FF000000"/>
            <rFont val="Calibri"/>
            <family val="2"/>
            <scheme val="minor"/>
          </rPr>
          <t>======
ID#AAAA3BAamRA
Microsoft Office User    (2023-08-16 05:47:56)
emotieregulatie</t>
        </r>
      </text>
    </comment>
    <comment ref="J29" authorId="0" shapeId="0" xr:uid="{00000000-0006-0000-0200-00000E000000}">
      <text>
        <r>
          <rPr>
            <sz val="10"/>
            <color rgb="FF000000"/>
            <rFont val="Calibri"/>
            <family val="2"/>
            <scheme val="minor"/>
          </rPr>
          <t>======
ID#AAAA3BAamTs
Auteur    (2023-08-16 05:47:56)
Basiscursus Cognitieve Gedragstherapie met aandacht voor kinderen en jeugdigen en volwassenen (blended)!</t>
        </r>
      </text>
    </comment>
    <comment ref="R29" authorId="0" shapeId="0" xr:uid="{00000000-0006-0000-0200-000016000000}">
      <text>
        <r>
          <rPr>
            <sz val="10"/>
            <color rgb="FF000000"/>
            <rFont val="Calibri"/>
            <family val="2"/>
            <scheme val="minor"/>
          </rPr>
          <t>======
ID#AAAA3BAamS0
Auteur    (2023-08-16 05:47:56)
Werken met getraumatiseerde gezinnen</t>
        </r>
      </text>
    </comment>
    <comment ref="B30" authorId="0" shapeId="0" xr:uid="{00000000-0006-0000-0200-000006000000}">
      <text>
        <r>
          <rPr>
            <sz val="10"/>
            <color rgb="FF000000"/>
            <rFont val="Calibri"/>
            <family val="2"/>
            <scheme val="minor"/>
          </rPr>
          <t>======
ID#AAAA3BAamUc
Kim en Ingrid King nascholing    (2023-08-16 05:47:56)
NIP Casusbeschrijving: Zo pak je het aan</t>
        </r>
      </text>
    </comment>
    <comment ref="J30" authorId="0" shapeId="0" xr:uid="{00000000-0006-0000-0200-000001000000}">
      <text>
        <r>
          <rPr>
            <sz val="10"/>
            <color rgb="FF000000"/>
            <rFont val="Calibri"/>
            <family val="2"/>
            <scheme val="minor"/>
          </rPr>
          <t>======
ID#AAAA3BAamU8
Auteur    (2023-08-16 05:47:56)
Werken met getraumatiseerde gezinnen</t>
        </r>
      </text>
    </comment>
    <comment ref="R30" authorId="0" shapeId="0" xr:uid="{00000000-0006-0000-0200-000017000000}">
      <text>
        <r>
          <rPr>
            <sz val="10"/>
            <color rgb="FF000000"/>
            <rFont val="Calibri"/>
            <family val="2"/>
            <scheme val="minor"/>
          </rPr>
          <t>======
ID#AAAA3BAamSo
Auteur    (2023-08-16 05:47:56)
Basiscursus Cognitieve Gedragstherapie met aandacht voor kinderen en jeugdigen en volwassenen (blended)!</t>
        </r>
      </text>
    </comment>
    <comment ref="Z30" authorId="0" shapeId="0" xr:uid="{00000000-0006-0000-0200-000002000000}">
      <text>
        <r>
          <rPr>
            <sz val="10"/>
            <color rgb="FF000000"/>
            <rFont val="Calibri"/>
            <family val="2"/>
            <scheme val="minor"/>
          </rPr>
          <t>======
ID#AAAA3BAamUk
Auteur    (2023-08-16 05:47:56)
Basiscursus Cognitieve Gedragstherapie met aandacht voor kinderen en jeugdigen en volwassenen (blended)!</t>
        </r>
      </text>
    </comment>
    <comment ref="E31" authorId="0" shapeId="0" xr:uid="{00000000-0006-0000-0200-00000F000000}">
      <text>
        <r>
          <rPr>
            <sz val="10"/>
            <color rgb="FF000000"/>
            <rFont val="Calibri"/>
            <family val="2"/>
            <scheme val="minor"/>
          </rPr>
          <t>======
ID#AAAA3BAamTo
Microsoft Office User    (2023-08-16 05:47:56)
emotieregulatie</t>
        </r>
      </text>
    </comment>
    <comment ref="J31" authorId="0" shapeId="0" xr:uid="{00000000-0006-0000-0200-000012000000}">
      <text>
        <r>
          <rPr>
            <sz val="10"/>
            <color rgb="FF000000"/>
            <rFont val="Calibri"/>
            <family val="2"/>
            <scheme val="minor"/>
          </rPr>
          <t>======
ID#AAAA3BAamTA
Auteur    (2023-08-16 05:47:56)
Basiscursus Cognitieve Gedragstherapie met aandacht voor kinderen en jeugdigen en volwassenen (blended)!</t>
        </r>
      </text>
    </comment>
    <comment ref="B32" authorId="0" shapeId="0" xr:uid="{00000000-0006-0000-0200-000008000000}">
      <text>
        <r>
          <rPr>
            <sz val="10"/>
            <color rgb="FF000000"/>
            <rFont val="Calibri"/>
            <family val="2"/>
            <scheme val="minor"/>
          </rPr>
          <t>======
ID#AAAA3BAamUQ
Kim en Ingrid King nascholing    (2023-08-16 05:47:56)
NIP Casusbeschrijving: Zo pak je het aan</t>
        </r>
      </text>
    </comment>
    <comment ref="J32" authorId="0" shapeId="0" xr:uid="{00000000-0006-0000-0200-000027000000}">
      <text>
        <r>
          <rPr>
            <sz val="10"/>
            <color rgb="FF000000"/>
            <rFont val="Calibri"/>
            <family val="2"/>
            <scheme val="minor"/>
          </rPr>
          <t>======
ID#AAAA3BAamQw
Auteur    (2023-08-16 05:47:56)
Werken met getraumatiseerde gezinnen</t>
        </r>
      </text>
    </comment>
    <comment ref="R32" authorId="0" shapeId="0" xr:uid="{00000000-0006-0000-0200-000009000000}">
      <text>
        <r>
          <rPr>
            <sz val="10"/>
            <color rgb="FF000000"/>
            <rFont val="Calibri"/>
            <family val="2"/>
            <scheme val="minor"/>
          </rPr>
          <t>======
ID#AAAA3BAamUU
Auteur    (2023-08-16 05:47:56)
Basiscursus Cognitieve Gedragstherapie met aandacht voor kinderen en jeugdigen en volwassenen (blended)!</t>
        </r>
      </text>
    </comment>
    <comment ref="J33" authorId="0" shapeId="0" xr:uid="{00000000-0006-0000-0200-000020000000}">
      <text>
        <r>
          <rPr>
            <sz val="10"/>
            <color rgb="FF000000"/>
            <rFont val="Calibri"/>
            <family val="2"/>
            <scheme val="minor"/>
          </rPr>
          <t>======
ID#AAAA3BAamRw
Auteur    (2023-08-16 05:47:56)
Basiscursus Cognitieve Gedragstherapie met aandacht voor kinderen en jeugdigen en volwassenen (blended)!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bMSwvetX8GbkBtZLckJYbz9k6nw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1" authorId="0" shapeId="0" xr:uid="{00000000-0006-0000-0300-000012000000}">
      <text>
        <r>
          <rPr>
            <sz val="10"/>
            <color rgb="FF000000"/>
            <rFont val="Calibri"/>
            <family val="2"/>
            <scheme val="minor"/>
          </rPr>
          <t>======
ID#AAAA3BAamRQ
Auteur    (2023-08-16 05:47:56)
Basiscursus Cognitieve Gedragstherapie met aandacht voor kinderen en jeugdigen en volwassenen (blended)!</t>
        </r>
      </text>
    </comment>
    <comment ref="M11" authorId="0" shapeId="0" xr:uid="{00000000-0006-0000-0300-000003000000}">
      <text>
        <r>
          <rPr>
            <sz val="10"/>
            <color rgb="FF000000"/>
            <rFont val="Calibri"/>
            <family val="2"/>
            <scheme val="minor"/>
          </rPr>
          <t>======
ID#AAAA3BAamUY
Kim en Ingrid King nascholing    (2023-08-16 05:47:56)
Handelingsgerichte diagnostiek voor de onderwijspraktijk: overzicht en inzicht</t>
        </r>
      </text>
    </comment>
    <comment ref="R11" authorId="0" shapeId="0" xr:uid="{00000000-0006-0000-0300-000014000000}">
      <text>
        <r>
          <rPr>
            <sz val="10"/>
            <color rgb="FF000000"/>
            <rFont val="Calibri"/>
            <family val="2"/>
            <scheme val="minor"/>
          </rPr>
          <t>======
ID#AAAA3BAamQ0
Auteur    (2023-08-16 05:47:56)
Basiscursus Cognitieve Gedragstherapie met aandacht voor kinderen en jeugdigen en volwassenen (blended)!</t>
        </r>
      </text>
    </comment>
    <comment ref="AC11" authorId="0" shapeId="0" xr:uid="{00000000-0006-0000-0300-000002000000}">
      <text>
        <r>
          <rPr>
            <sz val="10"/>
            <color rgb="FF000000"/>
            <rFont val="Calibri"/>
            <family val="2"/>
            <scheme val="minor"/>
          </rPr>
          <t>======
ID#AAAA3BAamU4
Auteur    (2023-08-16 05:47:56)
Basiscursus Cognitieve Gedragstherapie met aandacht voor kinderen en jeugdigen en volwassenen (blended)!</t>
        </r>
      </text>
    </comment>
    <comment ref="B12" authorId="0" shapeId="0" xr:uid="{00000000-0006-0000-0300-000006000000}">
      <text>
        <r>
          <rPr>
            <sz val="10"/>
            <color rgb="FF000000"/>
            <rFont val="Calibri"/>
            <family val="2"/>
            <scheme val="minor"/>
          </rPr>
          <t>======
ID#AAAA3BAamT4
Auteur    (2023-08-16 05:47:56)
Basiscursus Cognitieve Gedragstherapie met aandacht voor kinderen en jeugdigen en volwassenen (blended)!</t>
        </r>
      </text>
    </comment>
    <comment ref="J12" authorId="0" shapeId="0" xr:uid="{00000000-0006-0000-0300-000011000000}">
      <text>
        <r>
          <rPr>
            <sz val="10"/>
            <color rgb="FF000000"/>
            <rFont val="Calibri"/>
            <family val="2"/>
            <scheme val="minor"/>
          </rPr>
          <t>======
ID#AAAA3BAamRM
Auteur    (2023-08-16 05:47:56)
Basiscursus Cognitieve Gedragstherapie met aandacht voor kinderen en jeugdigen en volwassenen (blended)!</t>
        </r>
      </text>
    </comment>
    <comment ref="E13" authorId="0" shapeId="0" xr:uid="{00000000-0006-0000-0300-000008000000}">
      <text>
        <r>
          <rPr>
            <sz val="10"/>
            <color rgb="FF000000"/>
            <rFont val="Calibri"/>
            <family val="2"/>
            <scheme val="minor"/>
          </rPr>
          <t>======
ID#AAAA3BAamTk
Kim en Ingrid King nascholing    (2023-08-16 05:47:56)
Handelingsgerichte diagnostiek voor de onderwijspraktijk: overzicht en inzicht</t>
        </r>
      </text>
    </comment>
    <comment ref="B14" authorId="0" shapeId="0" xr:uid="{00000000-0006-0000-0300-000010000000}">
      <text>
        <r>
          <rPr>
            <sz val="10"/>
            <color rgb="FF000000"/>
            <rFont val="Calibri"/>
            <family val="2"/>
            <scheme val="minor"/>
          </rPr>
          <t>======
ID#AAAA3BAamRs
Auteur    (2023-08-16 05:47:56)
Basiscursus Cognitieve Gedragstherapie met aandacht voor kinderen en jeugdigen en volwassenen (blended)!</t>
        </r>
      </text>
    </comment>
    <comment ref="V28" authorId="0" shapeId="0" xr:uid="{00000000-0006-0000-0300-000013000000}">
      <text>
        <r>
          <rPr>
            <sz val="10"/>
            <color rgb="FF000000"/>
            <rFont val="Calibri"/>
            <family val="2"/>
            <scheme val="minor"/>
          </rPr>
          <t>======
ID#AAAA3BAamQ4
Kim en Ingrid King nascholing    (2023-08-16 05:47:56)
De wereld van het jonge kind: Diagnostiek en Behandeling van -9 maanden tot 7 jaar</t>
        </r>
      </text>
    </comment>
    <comment ref="J29" authorId="0" shapeId="0" xr:uid="{00000000-0006-0000-0300-000007000000}">
      <text>
        <r>
          <rPr>
            <sz val="10"/>
            <color rgb="FF000000"/>
            <rFont val="Calibri"/>
            <family val="2"/>
            <scheme val="minor"/>
          </rPr>
          <t>======
ID#AAAA3BAamT0
Kim en Ingrid King nascholing    (2023-08-16 05:47:56)
Inleiding Systeemtherapie</t>
        </r>
      </text>
    </comment>
    <comment ref="R29" authorId="0" shapeId="0" xr:uid="{00000000-0006-0000-0300-00000C000000}">
      <text>
        <r>
          <rPr>
            <sz val="10"/>
            <color rgb="FF000000"/>
            <rFont val="Calibri"/>
            <family val="2"/>
            <scheme val="minor"/>
          </rPr>
          <t>======
ID#AAAA3BAamSU
Kim en Ingrid King nascholing    (2023-08-16 05:47:56)
Inleiding Systeemtherapie</t>
        </r>
      </text>
    </comment>
    <comment ref="Z29" authorId="0" shapeId="0" xr:uid="{00000000-0006-0000-0300-00000F000000}">
      <text>
        <r>
          <rPr>
            <sz val="10"/>
            <color rgb="FF000000"/>
            <rFont val="Calibri"/>
            <family val="2"/>
            <scheme val="minor"/>
          </rPr>
          <t>======
ID#AAAA3BAamR4
Kim en Ingrid King nascholing    (2023-08-16 05:47:56)
Inleiding Systeemtherapie</t>
        </r>
      </text>
    </comment>
    <comment ref="B30" authorId="0" shapeId="0" xr:uid="{00000000-0006-0000-0300-00000B000000}">
      <text>
        <r>
          <rPr>
            <sz val="10"/>
            <color rgb="FF000000"/>
            <rFont val="Calibri"/>
            <family val="2"/>
            <scheme val="minor"/>
          </rPr>
          <t>======
ID#AAAA3BAamTE
Kim en Ingrid King nascholing    (2023-08-16 05:47:56)
Inleiding Systeemtherapie</t>
        </r>
      </text>
    </comment>
    <comment ref="N30" authorId="0" shapeId="0" xr:uid="{00000000-0006-0000-0300-00000D000000}">
      <text>
        <r>
          <rPr>
            <sz val="10"/>
            <color rgb="FF000000"/>
            <rFont val="Calibri"/>
            <family val="2"/>
            <scheme val="minor"/>
          </rPr>
          <t>======
ID#AAAA3BAamSc
Kim en Ingrid King nascholing    (2023-08-16 05:47:56)
De wereld van het jonge kind: Diagnostiek en Behandeling van -9 maanden tot 7 jaar</t>
        </r>
      </text>
    </comment>
    <comment ref="AD30" authorId="0" shapeId="0" xr:uid="{00000000-0006-0000-0300-000005000000}">
      <text>
        <r>
          <rPr>
            <sz val="10"/>
            <color rgb="FF000000"/>
            <rFont val="Calibri"/>
            <family val="2"/>
            <scheme val="minor"/>
          </rPr>
          <t>======
ID#AAAA3BAamT8
Kim en Ingrid King nascholing    (2023-08-16 05:47:56)
De wereld van het jonge kind: Diagnostiek en Behandeling van -9 maanden tot 7 jaar</t>
        </r>
      </text>
    </comment>
    <comment ref="J31" authorId="0" shapeId="0" xr:uid="{00000000-0006-0000-0300-000009000000}">
      <text>
        <r>
          <rPr>
            <sz val="10"/>
            <color rgb="FF000000"/>
            <rFont val="Calibri"/>
            <family val="2"/>
            <scheme val="minor"/>
          </rPr>
          <t>======
ID#AAAA3BAamTg
Kim en Ingrid King nascholing    (2023-08-16 05:47:56)
Inleiding Systeemtherapie</t>
        </r>
      </text>
    </comment>
    <comment ref="R31" authorId="0" shapeId="0" xr:uid="{00000000-0006-0000-0300-00000A000000}">
      <text>
        <r>
          <rPr>
            <sz val="10"/>
            <color rgb="FF000000"/>
            <rFont val="Calibri"/>
            <family val="2"/>
            <scheme val="minor"/>
          </rPr>
          <t>======
ID#AAAA3BAamTQ
Kim en Ingrid King nascholing    (2023-08-16 05:47:56)
Inleiding Systeemtherapie</t>
        </r>
      </text>
    </comment>
    <comment ref="Z31" authorId="0" shapeId="0" xr:uid="{00000000-0006-0000-0300-00000E000000}">
      <text>
        <r>
          <rPr>
            <sz val="10"/>
            <color rgb="FF000000"/>
            <rFont val="Calibri"/>
            <family val="2"/>
            <scheme val="minor"/>
          </rPr>
          <t>======
ID#AAAA3BAamSM
Kim en Ingrid King nascholing    (2023-08-16 05:47:56)
Inleiding Systeemtherapie</t>
        </r>
      </text>
    </comment>
    <comment ref="B32" authorId="0" shapeId="0" xr:uid="{00000000-0006-0000-0300-000001000000}">
      <text>
        <r>
          <rPr>
            <sz val="10"/>
            <color rgb="FF000000"/>
            <rFont val="Calibri"/>
            <family val="2"/>
            <scheme val="minor"/>
          </rPr>
          <t>======
ID#AAAA3BAamU0
Kim en Ingrid King nascholing    (2023-08-16 05:47:56)
Inleiding Systeemtherapie</t>
        </r>
      </text>
    </comment>
    <comment ref="V32" authorId="0" shapeId="0" xr:uid="{00000000-0006-0000-0300-000004000000}">
      <text>
        <r>
          <rPr>
            <sz val="10"/>
            <color rgb="FF000000"/>
            <rFont val="Calibri"/>
            <family val="2"/>
            <scheme val="minor"/>
          </rPr>
          <t>======
ID#AAAA3BAamUI
Kim en Ingrid King nascholing    (2023-08-16 05:47:56)
De wereld van het jonge kind: Diagnostiek en Behandeling van -9 maanden tot 7 jaar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qIYU5c/4yVeAaRNfyeyXJANJTKA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D10" authorId="0" shapeId="0" xr:uid="{00000000-0006-0000-0400-000005000000}">
      <text>
        <r>
          <rPr>
            <sz val="10"/>
            <color rgb="FF000000"/>
            <rFont val="Calibri"/>
            <family val="2"/>
            <scheme val="minor"/>
          </rPr>
          <t>======
ID#AAAA3BAamSQ
Kim en Ingrid King nascholing    (2023-08-16 05:47:56)
Vervolgcursus Cognitief Systeemgerichte traumabehandeling bij kinderen en jeugdigen - blended</t>
        </r>
      </text>
    </comment>
    <comment ref="F11" authorId="0" shapeId="0" xr:uid="{00000000-0006-0000-0400-000006000000}">
      <text>
        <r>
          <rPr>
            <sz val="10"/>
            <color rgb="FF000000"/>
            <rFont val="Calibri"/>
            <family val="2"/>
            <scheme val="minor"/>
          </rPr>
          <t>======
ID#AAAA3BAamRY
Kim en Ingrid King nascholing    (2023-08-16 05:47:56)
Vervolgcursus Cognitief Systeemgerichte traumabehandeling bij kinderen en jeugdigen - blended</t>
        </r>
      </text>
    </comment>
    <comment ref="J11" authorId="0" shapeId="0" xr:uid="{00000000-0006-0000-0400-000001000000}">
      <text>
        <r>
          <rPr>
            <sz val="10"/>
            <color rgb="FF000000"/>
            <rFont val="Calibri"/>
            <family val="2"/>
            <scheme val="minor"/>
          </rPr>
          <t>======
ID#AAAA3BAamTc
Kim en Ingrid King nascholing    (2023-08-16 05:47:56)
Inleiding Systeemtherapie</t>
        </r>
      </text>
    </comment>
    <comment ref="V11" authorId="0" shapeId="0" xr:uid="{00000000-0006-0000-0400-000003000000}">
      <text>
        <r>
          <rPr>
            <sz val="10"/>
            <color rgb="FF000000"/>
            <rFont val="Calibri"/>
            <family val="2"/>
            <scheme val="minor"/>
          </rPr>
          <t>======
ID#AAAA3BAamTI
Kim en Ingrid King nascholing    (2023-08-16 05:47:56)
Vervolgcursus Cognitief Systeemgerichte traumabehandeling bij kinderen en jeugdigen - blended</t>
        </r>
      </text>
    </comment>
    <comment ref="B12" authorId="0" shapeId="0" xr:uid="{00000000-0006-0000-0400-000004000000}">
      <text>
        <r>
          <rPr>
            <sz val="10"/>
            <color rgb="FF000000"/>
            <rFont val="Calibri"/>
            <family val="2"/>
            <scheme val="minor"/>
          </rPr>
          <t>======
ID#AAAA3BAamSY
Kim en Ingrid King nascholing    (2023-08-16 05:47:56)
Inleiding Systeemtherapie</t>
        </r>
      </text>
    </comment>
    <comment ref="AD13" authorId="0" shapeId="0" xr:uid="{00000000-0006-0000-0400-000002000000}">
      <text>
        <r>
          <rPr>
            <sz val="10"/>
            <color rgb="FF000000"/>
            <rFont val="Calibri"/>
            <family val="2"/>
            <scheme val="minor"/>
          </rPr>
          <t>======
ID#AAAA3BAamTM
Kim en Ingrid King nascholing    (2023-08-16 05:47:56)
Vervolgcursus Cognitief Systeemgerichte traumabehandeling bij kinderen en jeugdigen - blended</t>
        </r>
      </text>
    </comment>
    <comment ref="F14" authorId="0" shapeId="0" xr:uid="{00000000-0006-0000-0400-000008000000}">
      <text>
        <r>
          <rPr>
            <sz val="10"/>
            <color rgb="FF000000"/>
            <rFont val="Calibri"/>
            <family val="2"/>
            <scheme val="minor"/>
          </rPr>
          <t>======
ID#AAAA3BAamRE
Kim en Ingrid King nascholing    (2023-08-16 05:47:56)
Vervolgcursus Cognitief Systeemgerichte traumabehandeling bij kinderen en jeugdigen - blended</t>
        </r>
      </text>
    </comment>
    <comment ref="F22" authorId="0" shapeId="0" xr:uid="{00000000-0006-0000-0400-000007000000}">
      <text>
        <r>
          <rPr>
            <sz val="10"/>
            <color rgb="FF000000"/>
            <rFont val="Calibri"/>
            <family val="2"/>
            <scheme val="minor"/>
          </rPr>
          <t>======
ID#AAAA3BAamRc
Kim en Ingrid King nascholing    (2023-08-16 05:47:56)
Vervolgcursus Cognitief Systeemgerichte traumabehandeling bij kinderen en jeugdigen - blended</t>
        </r>
      </text>
    </comment>
    <comment ref="F23" authorId="0" shapeId="0" xr:uid="{00000000-0006-0000-0400-000009000000}">
      <text>
        <r>
          <rPr>
            <sz val="10"/>
            <color rgb="FF000000"/>
            <rFont val="Calibri"/>
            <family val="2"/>
            <scheme val="minor"/>
          </rPr>
          <t>======
ID#AAAA3BAamQ8
Kim en Ingrid King nascholing    (2023-08-16 05:47:56)
Vervolgcursus Cognitief Systeemgerichte traumabehandeling bij kinderen en jeugdigen - blended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IoZoXjn282dikMjQcUeqSIup4hA=="/>
    </ext>
  </extLst>
</comments>
</file>

<file path=xl/sharedStrings.xml><?xml version="1.0" encoding="utf-8"?>
<sst xmlns="http://schemas.openxmlformats.org/spreadsheetml/2006/main" count="157" uniqueCount="102">
  <si>
    <t xml:space="preserve">      NIP registratietraject Kinder- en Jeugdpsycholoog</t>
  </si>
  <si>
    <t>Toelichting bij het formulier Opleidingsplan K&amp;J NIP</t>
  </si>
  <si>
    <t>Tbv registratietraject volgens de Registratieregeling Kinder- en Jeugdpsychologen NIP van 2009</t>
  </si>
  <si>
    <t>Algemeen</t>
  </si>
  <si>
    <t xml:space="preserve">Met dit formulier kunt u bij aanmelding uw opleidingsplan ter beoordeling aan de commissie voorleggen. U hoeft niet meteen alle scholing al te plannen. 1 tot 1,5 jaar vooruit plannen is voldoende. Na goedkeuring van het initiële plan dient u eventuele wijzigingen in de samenstelling van het plan hierop bij te houden. </t>
  </si>
  <si>
    <t>Graag de volgorde en nummering altijd intact houden en geen witregels laten: als een eerder geplande scholing vervalt vermeldt u dit bij status. Nieuwe scholing zet u op de eerstvolgende regel onder de lijst met scholing.</t>
  </si>
  <si>
    <t>U hoeft wijzigingen niet opnieuw te laten beoordelen, u kunt zelf de evenwichtige verdeling in de gaten houden. Bij het indienen van certificaten stuurt u de laatste versie van het plan mee, zodat de punten definitief toegekend kunnen worden voor uw registratie-traject.</t>
  </si>
  <si>
    <t>Scholing: U dient in totaal 480 punten voor scholing te behalen, waarvan tenminste 160 punten Diagnostiek en 160 punten Behandeling.</t>
  </si>
  <si>
    <t>Literatuur: U dient in totaal 120 punten voor literatuurstudie te behalen. Heeft u minder dan 120 punten literatuurstudie, dan kunt u dit aanvullen met een literatuurlijst met extra bestudeerde literatuur (dus buiten de cursussen om). Daarvoor geldt: 10 pagina's bestudeerde literatuur = 1 punt.</t>
  </si>
  <si>
    <t>De relevante artikelen van de Registratieregeling Kinder- en Jeugdpsycholoog NIP van 2009 zijn met name artikel 14, 17 en 19.</t>
  </si>
  <si>
    <t>Toelichting per kolom   NB. De groene velden zijn de velden die u dient in te vullen. De anders gekleurde velden dient u niet te wijzigen.</t>
  </si>
  <si>
    <t>afronding op datum:</t>
  </si>
  <si>
    <t>Als u de scholingsactiviteit al heeft afgerond vult u hier de datum van afronding in. Voor scholingsactiviteiten in de toekomst volstaat het jaar en evt. de maand waarin u afronding van de scholingsactiviteit voorziet. Deze voorziene data zijn enkel bedoeld als indicatie, u legt zich hiermee geenszins vast. Wel dient alles natuurlijk binnen de maximale termijn van 5 jaar na aanmelding voor de registratieroute te zijn afgerond.</t>
  </si>
  <si>
    <t>titel scholingsactiviteit:</t>
  </si>
  <si>
    <t>Titel van de scholingsactiviteit invullen zoals deze door het opleidingsinstituut of in de scholingsagenda wordt aangegeven.</t>
  </si>
  <si>
    <t>opleidingsinstituut:</t>
  </si>
  <si>
    <t>Naam van het opleidingsinstituut invullen.</t>
  </si>
  <si>
    <t>contacturen:</t>
  </si>
  <si>
    <t>LET OP: van niet-geaccrediteerde scholing kunt u opvoeren door de contacturen in te vullen, mits u voor de scholingsactiviteit het formulier 'verzoek beoordeling niet-geaccrediteerde scholing' bijvoegt en de scholing aan de daarin genoemde voorwaarden voldoet. (IDnummer en accr.punten hoeft u uiteraard niet in te vullen)</t>
  </si>
  <si>
    <t>ID-nummer KJ/OG:</t>
  </si>
  <si>
    <t>Door u in te vullen. Zie hiervoor de scholingsagenda op de website.</t>
  </si>
  <si>
    <t>accreditatiepunten:</t>
  </si>
  <si>
    <t>Door u in te vullen. De toegekende accreditatiepunten zijn ook te vinden in de scholingsagenda op de website. Voor de scholingseis dient u 480 punten te behalen, waarvan tenminste 160 voor  Diagnostiek en 160 voor Behandeling (zie art. 17 vd regeling). Voor de literatuur-eis dient u 120 punten literatuurstudie te behalen (evt aangevuld met een literatuurlijst, zie art. 19 van de regeling).</t>
  </si>
  <si>
    <t>status:</t>
  </si>
  <si>
    <t>Hier kunt u kort aangeven wat de status is, bv. 'certificaat' indien u het certificaat heeft ingediend of 'vervalt' indien u heeft afgezien van deze scholingsactiviteit.</t>
  </si>
  <si>
    <t>oordeel commissie:</t>
  </si>
  <si>
    <t>Wordt ingevuld door de registratiecommissie. De commissie geeft hier aan of de scholingsactiviteit al dan niet akkoord is voor het opleidingsplan. De mogelijkheden zijn: akkoord/niet akkoord/ aangehouden. In dat laatste geval zal de commissie aangeven waar de beoordeling van afhangt.</t>
  </si>
  <si>
    <t>aangetoond:</t>
  </si>
  <si>
    <t>Wordt ingevuld door de registratiecommissie zodra u uw certificaat heeft ingediend.</t>
  </si>
  <si>
    <t>Verzending</t>
  </si>
  <si>
    <r>
      <rPr>
        <sz val="11"/>
        <color rgb="FF000000"/>
        <rFont val="Tahoma"/>
        <family val="2"/>
      </rPr>
      <t>Ingevuld formulier opslaan onder de naam ‘</t>
    </r>
    <r>
      <rPr>
        <i/>
        <sz val="11"/>
        <color rgb="FF000000"/>
        <rFont val="Tahoma"/>
        <family val="2"/>
      </rPr>
      <t xml:space="preserve">KJ [uw volledige achternaam] Opleidingsplan </t>
    </r>
    <r>
      <rPr>
        <sz val="11"/>
        <color rgb="FF000000"/>
        <rFont val="Tahoma"/>
        <family val="2"/>
      </rPr>
      <t>’ (dus bv. ‘KJ Jansen - Dijkstra Opleidingsplan’).</t>
    </r>
  </si>
  <si>
    <r>
      <rPr>
        <sz val="11"/>
        <color rgb="FF000000"/>
        <rFont val="Tahoma"/>
        <family val="2"/>
      </rPr>
      <t xml:space="preserve">Voeg het formulier bij uw aanmelding en stuur het geheel per mail naar </t>
    </r>
    <r>
      <rPr>
        <b/>
        <sz val="11"/>
        <color rgb="FF000000"/>
        <rFont val="Tahoma"/>
        <family val="2"/>
      </rPr>
      <t xml:space="preserve">registraties@psynip.nl </t>
    </r>
    <r>
      <rPr>
        <sz val="11"/>
        <color rgb="FF000000"/>
        <rFont val="Tahoma"/>
        <family val="2"/>
      </rPr>
      <t>t.a.v. registratiecommissie KJ.</t>
    </r>
  </si>
  <si>
    <r>
      <rPr>
        <b/>
        <i/>
        <sz val="11"/>
        <color rgb="FF000000"/>
        <rFont val="Tahoma"/>
        <family val="2"/>
      </rPr>
      <t xml:space="preserve">Opleidingsplan   t.b.v. registratietraject Kinder en Jeugdpsycholoog NIP  (versie 0616)  </t>
    </r>
    <r>
      <rPr>
        <sz val="11"/>
        <color rgb="FF000000"/>
        <rFont val="Tahoma"/>
        <family val="2"/>
      </rPr>
      <t>NB Gebruik bij invullen de toelichting hierboven</t>
    </r>
  </si>
  <si>
    <t>naam</t>
  </si>
  <si>
    <t>geboortedatum</t>
  </si>
  <si>
    <t>email adres</t>
  </si>
  <si>
    <t>NIP-nummer</t>
  </si>
  <si>
    <t>versie datum</t>
  </si>
  <si>
    <t>ref nr.</t>
  </si>
  <si>
    <t>afronding op datum</t>
  </si>
  <si>
    <t>titel scholingsactiviteit</t>
  </si>
  <si>
    <t>startdatum</t>
  </si>
  <si>
    <t>prijs</t>
  </si>
  <si>
    <t>opleidings- instituut</t>
  </si>
  <si>
    <t>con- tact- uren</t>
  </si>
  <si>
    <t>ID-nummer KJ/OG</t>
  </si>
  <si>
    <t>accr.punten</t>
  </si>
  <si>
    <t>status</t>
  </si>
  <si>
    <t>oordeel commissie</t>
  </si>
  <si>
    <t>aangetoond</t>
  </si>
  <si>
    <t xml:space="preserve">Opmerkingen </t>
  </si>
  <si>
    <t>B</t>
  </si>
  <si>
    <t>D</t>
  </si>
  <si>
    <t>O</t>
  </si>
  <si>
    <t>Totaal Scholing</t>
  </si>
  <si>
    <t>Lit.</t>
  </si>
  <si>
    <r>
      <rPr>
        <u/>
        <sz val="9"/>
        <rFont val="Tahoma"/>
        <family val="2"/>
      </rPr>
      <t>Motiverende Gespreksvoering</t>
    </r>
  </si>
  <si>
    <t>x</t>
  </si>
  <si>
    <r>
      <rPr>
        <u/>
        <sz val="9"/>
        <rFont val="Tahoma"/>
        <family val="2"/>
      </rPr>
      <t>Oplossingsgerichte Korte Psychotherapie bij 
volwassenen, kind en jeugdigen (blended)</t>
    </r>
  </si>
  <si>
    <r>
      <rPr>
        <u/>
        <sz val="9"/>
        <rFont val="Tahoma"/>
        <family val="2"/>
      </rPr>
      <t>Trauma en (online) seksueel geweld</t>
    </r>
  </si>
  <si>
    <t>Kinderen en jongeren met een licht verstandelijke beperking
beperking</t>
  </si>
  <si>
    <r>
      <rPr>
        <u/>
        <sz val="9"/>
        <rFont val="Tahoma"/>
        <family val="2"/>
      </rPr>
      <t>Beroepsethiek (WO)</t>
    </r>
  </si>
  <si>
    <t>Psychofarmacologie; state of the art</t>
  </si>
  <si>
    <t>Ontwikkelingspsychopathologie bij kinderen en jeugdigen</t>
  </si>
  <si>
    <r>
      <rPr>
        <u/>
        <sz val="9"/>
        <rFont val="Tahoma"/>
        <family val="2"/>
      </rPr>
      <t>Kindermishandeling en kwetsbare gezinsrelaties</t>
    </r>
  </si>
  <si>
    <r>
      <rPr>
        <u/>
        <sz val="9"/>
        <rFont val="Tahoma"/>
        <family val="2"/>
      </rPr>
      <t>Emotieregulatie problemen bij kinderen en jongeren</t>
    </r>
  </si>
  <si>
    <t>Basiscursus Cognitieve gedragstherapie met aandacht voor kinderen, jeugdigen en volwassenen</t>
  </si>
  <si>
    <r>
      <rPr>
        <u/>
        <sz val="9"/>
        <rFont val="Tahoma"/>
        <family val="2"/>
      </rPr>
      <t>Werken met getraumatiseerde gezinnen</t>
    </r>
  </si>
  <si>
    <r>
      <rPr>
        <u/>
        <sz val="9"/>
        <rFont val="Tahoma"/>
        <family val="2"/>
      </rPr>
      <t>Kinderen in de rouw</t>
    </r>
  </si>
  <si>
    <t>Handelingsgerichte diagnsotiek in het onderwijs en Jeugdzorg</t>
  </si>
  <si>
    <r>
      <rPr>
        <u/>
        <sz val="9"/>
        <rFont val="Tahoma"/>
        <family val="2"/>
      </rPr>
      <t>Leer- en gedragsproblemen in het basisonderwijs;
begrijpen en begeleiden</t>
    </r>
  </si>
  <si>
    <t>Inleiding Systeemtherapie</t>
  </si>
  <si>
    <t>De wereld van het jonge kind: Diagnostiek en 
Behandeling van -9 maanden tot 7 jaar</t>
  </si>
  <si>
    <r>
      <rPr>
        <u/>
        <sz val="9"/>
        <rFont val="Tahoma"/>
        <family val="2"/>
      </rPr>
      <t>Vervolgcursus Cognitief Systeemgerichte 
traumabehandeling bij kinderen en jeugdigen - </t>
    </r>
    <r>
      <rPr>
        <sz val="9"/>
        <rFont val="Tahoma"/>
        <family val="2"/>
      </rPr>
      <t xml:space="preserve"> </t>
    </r>
    <r>
      <rPr>
        <u/>
        <sz val="9"/>
        <rFont val="Tahoma"/>
        <family val="2"/>
      </rPr>
      <t>blended</t>
    </r>
  </si>
  <si>
    <t xml:space="preserve">Diagnostiek en behandeling bij suïcidaal gedrag </t>
  </si>
  <si>
    <t>TOTAAL OPLEIDINGSPLAN</t>
  </si>
  <si>
    <t>TOTAAL AANTAL PUNTEN AANGETOOND VOOR REGISTRATIE</t>
  </si>
  <si>
    <r>
      <rPr>
        <u/>
        <sz val="9"/>
        <rFont val="Tahoma"/>
        <family val="2"/>
      </rPr>
      <t>Motiverende Gespreksvoering</t>
    </r>
  </si>
  <si>
    <r>
      <rPr>
        <u/>
        <sz val="9"/>
        <color rgb="FF000000"/>
        <rFont val="Tahoma"/>
        <family val="2"/>
      </rPr>
      <t>Oplossingsgerichte Korte Psychotherapie bij 
volwassenen, kind en jeugdigen (blended)</t>
    </r>
  </si>
  <si>
    <r>
      <rPr>
        <u/>
        <sz val="9"/>
        <rFont val="Tahoma"/>
        <family val="2"/>
      </rPr>
      <t>Trauma en (online) seksueel geweld</t>
    </r>
  </si>
  <si>
    <r>
      <rPr>
        <u/>
        <sz val="9"/>
        <rFont val="Tahoma"/>
        <family val="2"/>
      </rPr>
      <t>Beroepsethiek (WO)</t>
    </r>
  </si>
  <si>
    <r>
      <rPr>
        <u/>
        <sz val="9"/>
        <rFont val="Tahoma"/>
        <family val="2"/>
      </rPr>
      <t>Kindermishandeling en kwetsbare gezinsrelaties</t>
    </r>
  </si>
  <si>
    <r>
      <rPr>
        <u/>
        <sz val="9"/>
        <rFont val="Tahoma"/>
        <family val="2"/>
      </rPr>
      <t>NIP casusbeschrijving: zo pak je het aan</t>
    </r>
  </si>
  <si>
    <r>
      <rPr>
        <u/>
        <sz val="9"/>
        <rFont val="Tahoma"/>
        <family val="2"/>
      </rPr>
      <t>Emotieregulatie problemen bij kinderen en jongeren</t>
    </r>
  </si>
  <si>
    <r>
      <rPr>
        <u/>
        <sz val="9"/>
        <rFont val="Tahoma"/>
        <family val="2"/>
      </rPr>
      <t>Werken met getraumatiseerde gezinnen</t>
    </r>
  </si>
  <si>
    <r>
      <rPr>
        <u/>
        <sz val="9"/>
        <rFont val="Tahoma"/>
        <family val="2"/>
      </rPr>
      <t>Kinderen in de rouw</t>
    </r>
  </si>
  <si>
    <r>
      <rPr>
        <u/>
        <sz val="9"/>
        <color rgb="FF000000"/>
        <rFont val="Tahoma"/>
        <family val="2"/>
      </rPr>
      <t>Leer- en gedragsproblemen in het basisonderwijs;
begrijpen en begeleiden</t>
    </r>
  </si>
  <si>
    <r>
      <rPr>
        <u/>
        <sz val="9"/>
        <color rgb="FF000000"/>
        <rFont val="Tahoma"/>
        <family val="2"/>
      </rPr>
      <t>Vervolgcursus Cognitief Systeemgerichte 
traumabehandeling bij kinderen en jeugdigen - </t>
    </r>
    <r>
      <rPr>
        <sz val="9"/>
        <color rgb="FF000000"/>
        <rFont val="Tahoma"/>
        <family val="2"/>
      </rPr>
      <t xml:space="preserve"> </t>
    </r>
    <r>
      <rPr>
        <u/>
        <sz val="9"/>
        <color rgb="FF000000"/>
        <rFont val="Tahoma"/>
        <family val="2"/>
      </rPr>
      <t>blended</t>
    </r>
  </si>
  <si>
    <t>Sjabloon jaarkalender</t>
  </si>
  <si>
    <t xml:space="preserve">Jaar </t>
  </si>
  <si>
    <t xml:space="preserve">Maand </t>
  </si>
  <si>
    <t xml:space="preserve">Eerste dag </t>
  </si>
  <si>
    <t>1:zo, 2:ma ...</t>
  </si>
  <si>
    <t>JAARKALENDERS van Vertex42.com</t>
  </si>
  <si>
    <t>https://www.vertex42.com/ExcelTemplates/yearly-calendar.html</t>
  </si>
  <si>
    <t>[Voer een titel in voor uw kalender]</t>
  </si>
  <si>
    <r>
      <rPr>
        <b/>
        <sz val="11"/>
        <color rgb="FF595959"/>
        <rFont val="Calibri"/>
        <family val="2"/>
      </rPr>
      <t xml:space="preserve">Kies een nieuw </t>
    </r>
    <r>
      <rPr>
        <b/>
        <sz val="11"/>
        <color theme="4"/>
        <rFont val="Calibri"/>
        <family val="2"/>
      </rPr>
      <t>kleurenschema</t>
    </r>
    <r>
      <rPr>
        <sz val="11"/>
        <color rgb="FF595959"/>
        <rFont val="Calibri"/>
        <family val="2"/>
      </rPr>
      <t>: Ga naar Pagina-indeling &gt; Kleuren om de themakleuren te wijzigen, of ga naar Pagina-indeling &gt; Lettertypen om de themalettertypen te wijzigen.</t>
    </r>
  </si>
  <si>
    <r>
      <rPr>
        <b/>
        <sz val="11"/>
        <color rgb="FF595959"/>
        <rFont val="Calibri"/>
        <family val="2"/>
      </rPr>
      <t xml:space="preserve">Kies een nieuw </t>
    </r>
    <r>
      <rPr>
        <b/>
        <sz val="11"/>
        <color theme="4"/>
        <rFont val="Calibri"/>
        <family val="2"/>
      </rPr>
      <t>kleurenschema</t>
    </r>
    <r>
      <rPr>
        <sz val="11"/>
        <color rgb="FF595959"/>
        <rFont val="Calibri"/>
        <family val="2"/>
      </rPr>
      <t>: Ga naar Pagina-indeling &gt; Kleuren om de themakleuren te wijzigen, of ga naar Pagina-indeling &gt; Lettertypen om de themalettertypen te wijzigen.</t>
    </r>
  </si>
  <si>
    <r>
      <rPr>
        <b/>
        <sz val="11"/>
        <color rgb="FF595959"/>
        <rFont val="Calibri"/>
        <family val="2"/>
      </rPr>
      <t xml:space="preserve">Kies een nieuw </t>
    </r>
    <r>
      <rPr>
        <b/>
        <sz val="11"/>
        <color theme="4"/>
        <rFont val="Calibri"/>
        <family val="2"/>
      </rPr>
      <t>kleurenschema</t>
    </r>
    <r>
      <rPr>
        <sz val="11"/>
        <color rgb="FF595959"/>
        <rFont val="Calibri"/>
        <family val="2"/>
      </rPr>
      <t>: Ga naar Pagina-indeling &gt; Kleuren om de themakleuren te wijzigen, of ga naar Pagina-indeling &gt; Lettertypen om de themalettertypen te wijzigen.</t>
    </r>
  </si>
  <si>
    <t>https://www.kingnascholing.nl/cursusaanbod/3058-inleiding-systeemtherapie-60-uur-in-amsterdam-nog-niet-bekend-2024-09-09</t>
  </si>
  <si>
    <t>https://www.kingnascholing.nl/cursussen/neurodiagnostiek-bij-kinderen-en-jongeren-marina-reijns</t>
  </si>
  <si>
    <t>NIP casusbeschrijving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</si>
</sst>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\-m\-yyyy"/>
    <numFmt numFmtId="165" formatCode="[$€-2]\ #,##0.00"/>
    <numFmt numFmtId="166" formatCode="_ &quot;€&quot;\ * #,##0_ ;_ &quot;€&quot;\ * \-#,##0_ ;_ &quot;€&quot;\ * &quot;-&quot;??_ ;_ @_ "/>
    <numFmt numFmtId="167" formatCode="mmmm/yy"/>
    <numFmt numFmtId="168" formatCode="d"/>
  </numFmts>
  <fonts count="55" x14ac:knownFonts="1">
    <font>
      <sz val="10"/>
      <color rgb="FF000000"/>
      <name val="Calibri"/>
      <scheme val="minor"/>
    </font>
    <font>
      <sz val="36"/>
      <color theme="1"/>
      <name val="Tahoma"/>
      <family val="2"/>
    </font>
    <font>
      <sz val="10"/>
      <name val="Calibri"/>
      <family val="2"/>
    </font>
    <font>
      <sz val="10"/>
      <color rgb="FF000000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sz val="10"/>
      <color theme="1"/>
      <name val="Tahoma"/>
      <family val="2"/>
    </font>
    <font>
      <sz val="9"/>
      <color theme="1"/>
      <name val="Tahoma"/>
      <family val="2"/>
    </font>
    <font>
      <b/>
      <sz val="11"/>
      <color theme="1"/>
      <name val="Tahoma"/>
      <family val="2"/>
    </font>
    <font>
      <sz val="11"/>
      <color rgb="FF000000"/>
      <name val="Tahoma"/>
      <family val="2"/>
    </font>
    <font>
      <u/>
      <sz val="11"/>
      <color rgb="FF000000"/>
      <name val="Tahoma"/>
      <family val="2"/>
    </font>
    <font>
      <b/>
      <sz val="9"/>
      <color theme="1"/>
      <name val="Tahoma"/>
      <family val="2"/>
    </font>
    <font>
      <u/>
      <sz val="9"/>
      <color rgb="FF0000FF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12"/>
      <color theme="1"/>
      <name val="Tahoma"/>
      <family val="2"/>
    </font>
    <font>
      <u/>
      <sz val="9"/>
      <color rgb="FF0000FF"/>
      <name val="Tahoma"/>
      <family val="2"/>
    </font>
    <font>
      <u/>
      <sz val="9"/>
      <color rgb="FF000000"/>
      <name val="Tahoma"/>
      <family val="2"/>
    </font>
    <font>
      <u/>
      <sz val="9"/>
      <color rgb="FF0000FF"/>
      <name val="Tahoma"/>
      <family val="2"/>
    </font>
    <font>
      <u/>
      <sz val="9"/>
      <color rgb="FF0000FF"/>
      <name val="Tahoma"/>
      <family val="2"/>
    </font>
    <font>
      <u/>
      <sz val="10"/>
      <color theme="10"/>
      <name val="Times New Roman"/>
      <family val="1"/>
    </font>
    <font>
      <u/>
      <sz val="9"/>
      <color rgb="FF000000"/>
      <name val="Tahoma"/>
      <family val="2"/>
    </font>
    <font>
      <u/>
      <sz val="9"/>
      <color rgb="FF0000FF"/>
      <name val="Tahoma"/>
      <family val="2"/>
    </font>
    <font>
      <sz val="10"/>
      <color theme="1"/>
      <name val="Calibri"/>
      <family val="2"/>
      <scheme val="minor"/>
    </font>
    <font>
      <b/>
      <sz val="26"/>
      <color theme="0"/>
      <name val="Calibri"/>
      <family val="2"/>
    </font>
    <font>
      <sz val="10"/>
      <color theme="1"/>
      <name val="Calibri"/>
      <family val="2"/>
    </font>
    <font>
      <b/>
      <sz val="10"/>
      <color rgb="FF595959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i/>
      <sz val="9"/>
      <color rgb="FF3F3F3F"/>
      <name val="Calibri"/>
      <family val="2"/>
    </font>
    <font>
      <sz val="8"/>
      <color theme="1"/>
      <name val="Calibri"/>
      <family val="2"/>
    </font>
    <font>
      <b/>
      <u/>
      <sz val="12"/>
      <color rgb="FF595959"/>
      <name val="Calibri"/>
      <family val="2"/>
    </font>
    <font>
      <b/>
      <sz val="12"/>
      <color rgb="FF595959"/>
      <name val="Calibri"/>
      <family val="2"/>
    </font>
    <font>
      <u/>
      <sz val="10"/>
      <color rgb="FF3F3F3F"/>
      <name val="Calibri"/>
      <family val="2"/>
    </font>
    <font>
      <sz val="10"/>
      <color rgb="FF7F7F7F"/>
      <name val="Calibri"/>
      <family val="2"/>
    </font>
    <font>
      <b/>
      <sz val="42"/>
      <color rgb="FF366092"/>
      <name val="Cambria"/>
      <family val="1"/>
    </font>
    <font>
      <sz val="22"/>
      <color rgb="FF595959"/>
      <name val="Calibri"/>
      <family val="2"/>
    </font>
    <font>
      <sz val="11"/>
      <color rgb="FF595959"/>
      <name val="Calibri"/>
      <family val="2"/>
    </font>
    <font>
      <sz val="14"/>
      <color theme="1"/>
      <name val="Calibri"/>
      <family val="2"/>
    </font>
    <font>
      <b/>
      <sz val="15"/>
      <color theme="0"/>
      <name val="Calibri"/>
      <family val="2"/>
    </font>
    <font>
      <sz val="10"/>
      <color rgb="FF595959"/>
      <name val="Calibri"/>
      <family val="2"/>
    </font>
    <font>
      <sz val="12"/>
      <color theme="1"/>
      <name val="Calibri"/>
      <family val="2"/>
    </font>
    <font>
      <b/>
      <sz val="10"/>
      <color rgb="FF3F3F3F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595959"/>
      <name val="Calibri"/>
      <family val="2"/>
    </font>
    <font>
      <b/>
      <strike/>
      <sz val="12"/>
      <color theme="1"/>
      <name val="Calibri"/>
      <family val="2"/>
    </font>
    <font>
      <i/>
      <sz val="11"/>
      <color rgb="FF000000"/>
      <name val="Tahoma"/>
      <family val="2"/>
    </font>
    <font>
      <b/>
      <sz val="11"/>
      <color rgb="FF000000"/>
      <name val="Tahoma"/>
      <family val="2"/>
    </font>
    <font>
      <b/>
      <i/>
      <sz val="11"/>
      <color rgb="FF000000"/>
      <name val="Tahoma"/>
      <family val="2"/>
    </font>
    <font>
      <u/>
      <sz val="9"/>
      <name val="Tahoma"/>
      <family val="2"/>
    </font>
    <font>
      <sz val="9"/>
      <name val="Tahoma"/>
      <family val="2"/>
    </font>
    <font>
      <b/>
      <sz val="11"/>
      <color rgb="FF595959"/>
      <name val="Calibri"/>
      <family val="2"/>
    </font>
    <font>
      <b/>
      <sz val="11"/>
      <color theme="4"/>
      <name val="Calibri"/>
      <family val="2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C0C0C0"/>
        <bgColor rgb="FFC0C0C0"/>
      </patternFill>
    </fill>
    <fill>
      <patternFill patternType="solid">
        <fgColor rgb="FF959595"/>
        <bgColor rgb="FF959595"/>
      </patternFill>
    </fill>
    <fill>
      <patternFill patternType="solid">
        <fgColor rgb="FFFFFF00"/>
        <bgColor rgb="FFFFFF00"/>
      </patternFill>
    </fill>
    <fill>
      <patternFill patternType="solid">
        <fgColor rgb="FFBFBFBF"/>
        <bgColor rgb="FFBFBFBF"/>
      </patternFill>
    </fill>
    <fill>
      <patternFill patternType="solid">
        <fgColor rgb="FF366092"/>
        <bgColor rgb="FF366092"/>
      </patternFill>
    </fill>
    <fill>
      <patternFill patternType="solid">
        <fgColor rgb="FFF2F2F2"/>
        <bgColor rgb="FFF2F2F2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1">
    <xf numFmtId="0" fontId="0" fillId="0" borderId="0"/>
  </cellStyleXfs>
  <cellXfs count="180"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7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wrapText="1"/>
    </xf>
    <xf numFmtId="0" fontId="11" fillId="3" borderId="21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>
      <alignment horizontal="center" wrapText="1"/>
    </xf>
    <xf numFmtId="0" fontId="11" fillId="3" borderId="22" xfId="0" applyFont="1" applyFill="1" applyBorder="1" applyAlignment="1">
      <alignment horizontal="center" wrapText="1"/>
    </xf>
    <xf numFmtId="0" fontId="11" fillId="3" borderId="21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vertical="top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/>
    </xf>
    <xf numFmtId="0" fontId="11" fillId="3" borderId="25" xfId="0" applyFont="1" applyFill="1" applyBorder="1" applyAlignment="1">
      <alignment horizontal="center" wrapText="1"/>
    </xf>
    <xf numFmtId="0" fontId="11" fillId="4" borderId="25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center" vertical="center" wrapText="1"/>
    </xf>
    <xf numFmtId="0" fontId="11" fillId="4" borderId="25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left" vertical="center" wrapText="1"/>
    </xf>
    <xf numFmtId="0" fontId="11" fillId="3" borderId="24" xfId="0" applyFont="1" applyFill="1" applyBorder="1" applyAlignment="1">
      <alignment horizontal="left" wrapText="1"/>
    </xf>
    <xf numFmtId="0" fontId="11" fillId="4" borderId="25" xfId="0" applyFont="1" applyFill="1" applyBorder="1" applyAlignment="1">
      <alignment horizontal="left" vertical="top" wrapText="1"/>
    </xf>
    <xf numFmtId="0" fontId="11" fillId="4" borderId="23" xfId="0" applyFont="1" applyFill="1" applyBorder="1" applyAlignment="1">
      <alignment horizontal="left" vertical="center" wrapText="1"/>
    </xf>
    <xf numFmtId="0" fontId="11" fillId="4" borderId="25" xfId="0" applyFont="1" applyFill="1" applyBorder="1" applyAlignment="1">
      <alignment horizontal="left" wrapText="1"/>
    </xf>
    <xf numFmtId="0" fontId="12" fillId="3" borderId="23" xfId="0" applyFont="1" applyFill="1" applyBorder="1" applyAlignment="1">
      <alignment horizontal="left" wrapText="1"/>
    </xf>
    <xf numFmtId="164" fontId="11" fillId="3" borderId="23" xfId="0" applyNumberFormat="1" applyFont="1" applyFill="1" applyBorder="1" applyAlignment="1">
      <alignment horizontal="right"/>
    </xf>
    <xf numFmtId="165" fontId="11" fillId="3" borderId="23" xfId="0" applyNumberFormat="1" applyFont="1" applyFill="1" applyBorder="1" applyAlignment="1">
      <alignment horizontal="right" wrapText="1"/>
    </xf>
    <xf numFmtId="0" fontId="11" fillId="3" borderId="23" xfId="0" applyFont="1" applyFill="1" applyBorder="1" applyAlignment="1">
      <alignment horizontal="right" vertical="center" wrapText="1"/>
    </xf>
    <xf numFmtId="0" fontId="11" fillId="3" borderId="25" xfId="0" applyFont="1" applyFill="1" applyBorder="1" applyAlignment="1">
      <alignment horizontal="right" wrapText="1"/>
    </xf>
    <xf numFmtId="0" fontId="11" fillId="4" borderId="25" xfId="0" applyFont="1" applyFill="1" applyBorder="1" applyAlignment="1">
      <alignment horizontal="right" vertical="top" wrapText="1"/>
    </xf>
    <xf numFmtId="0" fontId="11" fillId="3" borderId="23" xfId="0" applyFont="1" applyFill="1" applyBorder="1" applyAlignment="1">
      <alignment horizontal="right" wrapText="1"/>
    </xf>
    <xf numFmtId="0" fontId="11" fillId="4" borderId="23" xfId="0" applyFont="1" applyFill="1" applyBorder="1" applyAlignment="1">
      <alignment horizontal="right" vertical="center" wrapText="1"/>
    </xf>
    <xf numFmtId="0" fontId="11" fillId="4" borderId="25" xfId="0" applyFont="1" applyFill="1" applyBorder="1" applyAlignment="1">
      <alignment horizontal="right" wrapText="1"/>
    </xf>
    <xf numFmtId="0" fontId="7" fillId="3" borderId="23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5" borderId="7" xfId="0" applyFont="1" applyFill="1" applyBorder="1" applyAlignment="1">
      <alignment horizontal="left" wrapText="1"/>
    </xf>
    <xf numFmtId="0" fontId="7" fillId="5" borderId="26" xfId="0" applyFont="1" applyFill="1" applyBorder="1" applyAlignment="1">
      <alignment horizontal="left" vertical="top" wrapText="1"/>
    </xf>
    <xf numFmtId="0" fontId="11" fillId="5" borderId="27" xfId="0" applyFont="1" applyFill="1" applyBorder="1" applyAlignment="1">
      <alignment horizontal="left" vertical="top" wrapText="1"/>
    </xf>
    <xf numFmtId="0" fontId="13" fillId="5" borderId="27" xfId="0" applyFont="1" applyFill="1" applyBorder="1" applyAlignment="1">
      <alignment horizontal="right" wrapText="1"/>
    </xf>
    <xf numFmtId="165" fontId="14" fillId="5" borderId="27" xfId="0" applyNumberFormat="1" applyFont="1" applyFill="1" applyBorder="1" applyAlignment="1">
      <alignment horizontal="right" vertical="top" shrinkToFit="1"/>
    </xf>
    <xf numFmtId="0" fontId="3" fillId="5" borderId="27" xfId="0" applyFont="1" applyFill="1" applyBorder="1" applyAlignment="1">
      <alignment horizontal="left" wrapText="1"/>
    </xf>
    <xf numFmtId="1" fontId="3" fillId="5" borderId="27" xfId="0" applyNumberFormat="1" applyFont="1" applyFill="1" applyBorder="1" applyAlignment="1">
      <alignment horizontal="left" wrapText="1"/>
    </xf>
    <xf numFmtId="0" fontId="3" fillId="5" borderId="28" xfId="0" applyFont="1" applyFill="1" applyBorder="1" applyAlignment="1">
      <alignment horizontal="left" wrapText="1"/>
    </xf>
    <xf numFmtId="1" fontId="13" fillId="5" borderId="25" xfId="0" applyNumberFormat="1" applyFont="1" applyFill="1" applyBorder="1" applyAlignment="1">
      <alignment horizontal="left" vertical="top" shrinkToFit="1"/>
    </xf>
    <xf numFmtId="1" fontId="14" fillId="5" borderId="25" xfId="0" applyNumberFormat="1" applyFont="1" applyFill="1" applyBorder="1" applyAlignment="1">
      <alignment horizontal="right" vertical="top" shrinkToFit="1"/>
    </xf>
    <xf numFmtId="1" fontId="14" fillId="5" borderId="25" xfId="0" applyNumberFormat="1" applyFont="1" applyFill="1" applyBorder="1" applyAlignment="1">
      <alignment horizontal="left" vertical="top" shrinkToFit="1"/>
    </xf>
    <xf numFmtId="0" fontId="3" fillId="5" borderId="6" xfId="0" applyFont="1" applyFill="1" applyBorder="1" applyAlignment="1">
      <alignment horizontal="left" wrapText="1"/>
    </xf>
    <xf numFmtId="0" fontId="3" fillId="6" borderId="5" xfId="0" applyFont="1" applyFill="1" applyBorder="1" applyAlignment="1">
      <alignment horizontal="left" wrapText="1"/>
    </xf>
    <xf numFmtId="0" fontId="3" fillId="6" borderId="7" xfId="0" applyFont="1" applyFill="1" applyBorder="1" applyAlignment="1">
      <alignment horizontal="left" wrapText="1"/>
    </xf>
    <xf numFmtId="0" fontId="7" fillId="6" borderId="5" xfId="0" applyFont="1" applyFill="1" applyBorder="1" applyAlignment="1">
      <alignment horizontal="left" vertical="top" wrapText="1"/>
    </xf>
    <xf numFmtId="0" fontId="11" fillId="6" borderId="6" xfId="0" applyFont="1" applyFill="1" applyBorder="1" applyAlignment="1">
      <alignment horizontal="left" vertical="top" wrapText="1"/>
    </xf>
    <xf numFmtId="0" fontId="11" fillId="6" borderId="7" xfId="0" applyFont="1" applyFill="1" applyBorder="1" applyAlignment="1">
      <alignment horizontal="left" vertical="top" wrapText="1"/>
    </xf>
    <xf numFmtId="1" fontId="13" fillId="6" borderId="25" xfId="0" applyNumberFormat="1" applyFont="1" applyFill="1" applyBorder="1" applyAlignment="1">
      <alignment horizontal="right" vertical="top" shrinkToFit="1"/>
    </xf>
    <xf numFmtId="1" fontId="14" fillId="6" borderId="25" xfId="0" applyNumberFormat="1" applyFont="1" applyFill="1" applyBorder="1" applyAlignment="1">
      <alignment horizontal="right" vertical="top" shrinkToFi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right" vertical="top"/>
    </xf>
    <xf numFmtId="1" fontId="13" fillId="3" borderId="0" xfId="0" applyNumberFormat="1" applyFont="1" applyFill="1" applyAlignment="1">
      <alignment horizontal="right" vertical="top" shrinkToFit="1"/>
    </xf>
    <xf numFmtId="0" fontId="3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14" fontId="13" fillId="3" borderId="0" xfId="0" applyNumberFormat="1" applyFont="1" applyFill="1" applyAlignment="1">
      <alignment horizontal="right" wrapText="1"/>
    </xf>
    <xf numFmtId="166" fontId="13" fillId="3" borderId="0" xfId="0" applyNumberFormat="1" applyFont="1" applyFill="1" applyAlignment="1">
      <alignment horizontal="left" vertical="top" shrinkToFit="1"/>
    </xf>
    <xf numFmtId="0" fontId="3" fillId="3" borderId="0" xfId="0" applyFont="1" applyFill="1" applyAlignment="1">
      <alignment horizontal="left" wrapText="1"/>
    </xf>
    <xf numFmtId="1" fontId="13" fillId="3" borderId="0" xfId="0" applyNumberFormat="1" applyFont="1" applyFill="1" applyAlignment="1">
      <alignment horizontal="left" vertical="top" shrinkToFit="1"/>
    </xf>
    <xf numFmtId="1" fontId="13" fillId="4" borderId="0" xfId="0" applyNumberFormat="1" applyFont="1" applyFill="1" applyAlignment="1">
      <alignment horizontal="right" vertical="top" shrinkToFit="1"/>
    </xf>
    <xf numFmtId="0" fontId="3" fillId="4" borderId="0" xfId="0" applyFont="1" applyFill="1" applyAlignment="1">
      <alignment horizontal="left" vertical="center" wrapText="1"/>
    </xf>
    <xf numFmtId="0" fontId="17" fillId="3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wrapText="1"/>
    </xf>
    <xf numFmtId="0" fontId="3" fillId="3" borderId="25" xfId="0" applyFont="1" applyFill="1" applyBorder="1" applyAlignment="1">
      <alignment horizontal="left" wrapText="1"/>
    </xf>
    <xf numFmtId="0" fontId="18" fillId="3" borderId="25" xfId="0" applyFont="1" applyFill="1" applyBorder="1" applyAlignment="1">
      <alignment horizontal="left" vertical="top" wrapText="1"/>
    </xf>
    <xf numFmtId="0" fontId="3" fillId="3" borderId="25" xfId="0" applyFont="1" applyFill="1" applyBorder="1" applyAlignment="1">
      <alignment horizontal="left" vertical="top" wrapText="1"/>
    </xf>
    <xf numFmtId="14" fontId="13" fillId="3" borderId="25" xfId="0" applyNumberFormat="1" applyFont="1" applyFill="1" applyBorder="1" applyAlignment="1">
      <alignment horizontal="right" wrapText="1"/>
    </xf>
    <xf numFmtId="166" fontId="13" fillId="3" borderId="25" xfId="0" applyNumberFormat="1" applyFont="1" applyFill="1" applyBorder="1" applyAlignment="1">
      <alignment horizontal="left" vertical="top" shrinkToFit="1"/>
    </xf>
    <xf numFmtId="0" fontId="3" fillId="3" borderId="25" xfId="0" applyFont="1" applyFill="1" applyBorder="1" applyAlignment="1">
      <alignment horizontal="left" vertical="center" wrapText="1"/>
    </xf>
    <xf numFmtId="1" fontId="13" fillId="3" borderId="25" xfId="0" applyNumberFormat="1" applyFont="1" applyFill="1" applyBorder="1" applyAlignment="1">
      <alignment horizontal="left" vertical="top" shrinkToFit="1"/>
    </xf>
    <xf numFmtId="1" fontId="13" fillId="4" borderId="25" xfId="0" applyNumberFormat="1" applyFont="1" applyFill="1" applyBorder="1" applyAlignment="1">
      <alignment horizontal="right" vertical="top" shrinkToFit="1"/>
    </xf>
    <xf numFmtId="0" fontId="3" fillId="4" borderId="25" xfId="0" applyFont="1" applyFill="1" applyBorder="1" applyAlignment="1">
      <alignment horizontal="left" wrapText="1"/>
    </xf>
    <xf numFmtId="14" fontId="13" fillId="3" borderId="25" xfId="0" applyNumberFormat="1" applyFont="1" applyFill="1" applyBorder="1" applyAlignment="1">
      <alignment horizontal="right" vertical="center" wrapText="1"/>
    </xf>
    <xf numFmtId="0" fontId="3" fillId="4" borderId="25" xfId="0" applyFont="1" applyFill="1" applyBorder="1" applyAlignment="1">
      <alignment horizontal="left" vertical="center" wrapText="1"/>
    </xf>
    <xf numFmtId="166" fontId="13" fillId="3" borderId="25" xfId="0" applyNumberFormat="1" applyFont="1" applyFill="1" applyBorder="1" applyAlignment="1">
      <alignment horizontal="left" vertical="center" shrinkToFit="1"/>
    </xf>
    <xf numFmtId="0" fontId="19" fillId="3" borderId="25" xfId="0" applyFont="1" applyFill="1" applyBorder="1" applyAlignment="1">
      <alignment horizontal="left" vertical="center" wrapText="1"/>
    </xf>
    <xf numFmtId="14" fontId="13" fillId="3" borderId="25" xfId="0" applyNumberFormat="1" applyFont="1" applyFill="1" applyBorder="1" applyAlignment="1">
      <alignment horizontal="right" vertical="top"/>
    </xf>
    <xf numFmtId="0" fontId="20" fillId="3" borderId="25" xfId="0" applyFont="1" applyFill="1" applyBorder="1" applyAlignment="1">
      <alignment horizontal="left" vertical="top" wrapText="1"/>
    </xf>
    <xf numFmtId="14" fontId="13" fillId="3" borderId="25" xfId="0" applyNumberFormat="1" applyFont="1" applyFill="1" applyBorder="1" applyAlignment="1">
      <alignment horizontal="right" vertical="top" shrinkToFit="1"/>
    </xf>
    <xf numFmtId="0" fontId="21" fillId="3" borderId="25" xfId="0" applyFont="1" applyFill="1" applyBorder="1" applyAlignment="1">
      <alignment horizontal="left" vertical="top" wrapText="1"/>
    </xf>
    <xf numFmtId="14" fontId="7" fillId="3" borderId="25" xfId="0" applyNumberFormat="1" applyFont="1" applyFill="1" applyBorder="1" applyAlignment="1">
      <alignment horizontal="right" vertical="top" wrapText="1"/>
    </xf>
    <xf numFmtId="14" fontId="13" fillId="3" borderId="29" xfId="0" applyNumberFormat="1" applyFont="1" applyFill="1" applyBorder="1" applyAlignment="1">
      <alignment horizontal="right" vertical="top" shrinkToFit="1"/>
    </xf>
    <xf numFmtId="0" fontId="22" fillId="3" borderId="25" xfId="0" applyFont="1" applyFill="1" applyBorder="1" applyAlignment="1">
      <alignment horizontal="left" vertical="top"/>
    </xf>
    <xf numFmtId="0" fontId="3" fillId="3" borderId="25" xfId="0" applyFont="1" applyFill="1" applyBorder="1" applyAlignment="1">
      <alignment horizontal="left" vertical="top"/>
    </xf>
    <xf numFmtId="0" fontId="3" fillId="7" borderId="25" xfId="0" applyFont="1" applyFill="1" applyBorder="1" applyAlignment="1">
      <alignment horizontal="right" vertical="top"/>
    </xf>
    <xf numFmtId="0" fontId="23" fillId="0" borderId="25" xfId="0" applyFont="1" applyBorder="1" applyAlignment="1">
      <alignment horizontal="left" vertical="top"/>
    </xf>
    <xf numFmtId="0" fontId="23" fillId="0" borderId="22" xfId="0" applyFont="1" applyBorder="1" applyAlignment="1">
      <alignment horizontal="left" vertical="top"/>
    </xf>
    <xf numFmtId="0" fontId="23" fillId="0" borderId="26" xfId="0" applyFont="1" applyBorder="1" applyAlignment="1">
      <alignment horizontal="left" vertical="top"/>
    </xf>
    <xf numFmtId="0" fontId="23" fillId="0" borderId="28" xfId="0" applyFont="1" applyBorder="1" applyAlignment="1">
      <alignment horizontal="left" vertical="top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25" fillId="9" borderId="1" xfId="0" applyFont="1" applyFill="1" applyBorder="1" applyAlignment="1">
      <alignment horizontal="left"/>
    </xf>
    <xf numFmtId="0" fontId="26" fillId="0" borderId="0" xfId="0" applyFont="1" applyAlignment="1">
      <alignment horizontal="left" vertical="center"/>
    </xf>
    <xf numFmtId="0" fontId="25" fillId="9" borderId="1" xfId="0" applyFont="1" applyFill="1" applyBorder="1" applyAlignment="1">
      <alignment horizontal="left" vertical="center"/>
    </xf>
    <xf numFmtId="0" fontId="27" fillId="9" borderId="1" xfId="0" applyFont="1" applyFill="1" applyBorder="1" applyAlignment="1">
      <alignment horizontal="right" vertical="center"/>
    </xf>
    <xf numFmtId="0" fontId="28" fillId="9" borderId="1" xfId="0" applyFont="1" applyFill="1" applyBorder="1" applyAlignment="1">
      <alignment horizontal="left" vertical="center"/>
    </xf>
    <xf numFmtId="0" fontId="29" fillId="9" borderId="1" xfId="0" applyFont="1" applyFill="1" applyBorder="1" applyAlignment="1">
      <alignment horizontal="left" vertical="center"/>
    </xf>
    <xf numFmtId="0" fontId="30" fillId="9" borderId="1" xfId="0" applyFont="1" applyFill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0" fontId="42" fillId="9" borderId="1" xfId="0" applyFont="1" applyFill="1" applyBorder="1" applyAlignment="1">
      <alignment horizontal="center" vertical="center"/>
    </xf>
    <xf numFmtId="0" fontId="41" fillId="0" borderId="0" xfId="0" applyFont="1" applyAlignment="1">
      <alignment horizontal="left"/>
    </xf>
    <xf numFmtId="168" fontId="43" fillId="0" borderId="0" xfId="0" applyNumberFormat="1" applyFont="1" applyAlignment="1">
      <alignment horizontal="center" vertical="center"/>
    </xf>
    <xf numFmtId="168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/>
    </xf>
    <xf numFmtId="168" fontId="46" fillId="0" borderId="0" xfId="0" applyNumberFormat="1" applyFont="1" applyAlignment="1">
      <alignment horizontal="center" vertical="center"/>
    </xf>
    <xf numFmtId="0" fontId="11" fillId="3" borderId="24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left" wrapText="1"/>
    </xf>
    <xf numFmtId="164" fontId="11" fillId="3" borderId="24" xfId="0" applyNumberFormat="1" applyFont="1" applyFill="1" applyBorder="1" applyAlignment="1">
      <alignment horizontal="right"/>
    </xf>
    <xf numFmtId="165" fontId="11" fillId="3" borderId="24" xfId="0" applyNumberFormat="1" applyFont="1" applyFill="1" applyBorder="1" applyAlignment="1">
      <alignment horizontal="right" wrapText="1"/>
    </xf>
    <xf numFmtId="0" fontId="11" fillId="3" borderId="24" xfId="0" applyFont="1" applyFill="1" applyBorder="1" applyAlignment="1">
      <alignment horizontal="right" vertical="center" wrapText="1"/>
    </xf>
    <xf numFmtId="0" fontId="11" fillId="3" borderId="24" xfId="0" applyFont="1" applyFill="1" applyBorder="1" applyAlignment="1">
      <alignment horizontal="right" wrapText="1"/>
    </xf>
    <xf numFmtId="0" fontId="11" fillId="4" borderId="2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vertical="top"/>
    </xf>
    <xf numFmtId="0" fontId="7" fillId="3" borderId="8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6" fillId="3" borderId="5" xfId="0" applyFont="1" applyFill="1" applyBorder="1" applyAlignment="1">
      <alignment horizontal="left" vertical="top" wrapText="1"/>
    </xf>
    <xf numFmtId="0" fontId="9" fillId="3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4" fillId="3" borderId="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" fillId="3" borderId="2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left" wrapText="1"/>
    </xf>
    <xf numFmtId="0" fontId="7" fillId="3" borderId="5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3" fillId="4" borderId="1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6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left" vertical="top" wrapText="1"/>
    </xf>
    <xf numFmtId="167" fontId="39" fillId="8" borderId="2" xfId="0" applyNumberFormat="1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 wrapText="1"/>
    </xf>
  </cellXfs>
  <cellStyles count="1">
    <cellStyle name="Standaard" xfId="0" builtinId="0"/>
  </cellStyles>
  <dxfs count="39"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font>
        <color rgb="FF366092"/>
      </font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font>
        <color rgb="FF366092"/>
      </font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font>
        <color rgb="FF366092"/>
      </font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  <dxf>
      <numFmt numFmtId="169" formatCode="mmmm"/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38100</xdr:rowOff>
    </xdr:from>
    <xdr:ext cx="1905000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38100</xdr:rowOff>
    </xdr:from>
    <xdr:ext cx="1905000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34</xdr:col>
      <xdr:colOff>0</xdr:colOff>
      <xdr:row>0</xdr:row>
      <xdr:rowOff>38100</xdr:rowOff>
    </xdr:from>
    <xdr:ext cx="1905000" cy="4286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ingnascholing.nl/cursussen/ontwikkelingspsychopathologie-bij-kinderen-en-jeugdigen-manon-zonder" TargetMode="External"/><Relationship Id="rId13" Type="http://schemas.openxmlformats.org/officeDocument/2006/relationships/hyperlink" Target="https://www.kingnascholing.nl/cursussen/leer-en-gedragsproblemen-in-het-basisonderwijs-begrijpen-en-begeleiden" TargetMode="External"/><Relationship Id="rId3" Type="http://schemas.openxmlformats.org/officeDocument/2006/relationships/hyperlink" Target="https://www.kingnascholing.nl/cursussen/trauma-en-online-seksueel-geweld" TargetMode="External"/><Relationship Id="rId7" Type="http://schemas.openxmlformats.org/officeDocument/2006/relationships/hyperlink" Target="https://www.kingnascholing.nl/cursussen/oplossingsgerichte-korte-psychotherapie-bij-volwassenen-kind-en-jeugdigen-blended" TargetMode="External"/><Relationship Id="rId12" Type="http://schemas.openxmlformats.org/officeDocument/2006/relationships/hyperlink" Target="https://www.kingnascholing.nl/cursussen/handelingsgerichte-diagnostiek-petra-de-waard" TargetMode="External"/><Relationship Id="rId2" Type="http://schemas.openxmlformats.org/officeDocument/2006/relationships/hyperlink" Target="https://www.kingnascholing.nl/cursussen/motiverende-gespreksvoering" TargetMode="External"/><Relationship Id="rId1" Type="http://schemas.openxmlformats.org/officeDocument/2006/relationships/hyperlink" Target="mailto:registraties@psynip.nl" TargetMode="External"/><Relationship Id="rId6" Type="http://schemas.openxmlformats.org/officeDocument/2006/relationships/hyperlink" Target="https://www.kingnascholing.nl/cursussen/vervolgcursus-cognitief-systeemgerichte-traumabehandeling-bij-kinderen-en-jeugdigen-blended" TargetMode="External"/><Relationship Id="rId11" Type="http://schemas.openxmlformats.org/officeDocument/2006/relationships/hyperlink" Target="https://www.kingnascholing.nl/cursussen/beroepsethiek-wo" TargetMode="External"/><Relationship Id="rId5" Type="http://schemas.openxmlformats.org/officeDocument/2006/relationships/hyperlink" Target="https://www.kingnascholing.nl/cursussen/emotieregulatie-problemen-bij-kinderen-en-jongeren" TargetMode="External"/><Relationship Id="rId15" Type="http://schemas.openxmlformats.org/officeDocument/2006/relationships/hyperlink" Target="https://www.kingnascholing.nl/cursussen/suicidaal-gedrag-bij-jongeren-diagnostiek-en-behandeling-jan-meerdinkveldboom" TargetMode="External"/><Relationship Id="rId10" Type="http://schemas.openxmlformats.org/officeDocument/2006/relationships/hyperlink" Target="https://www.kingnascholing.nl/cursussen/kinderen-in-de-rouw" TargetMode="External"/><Relationship Id="rId4" Type="http://schemas.openxmlformats.org/officeDocument/2006/relationships/hyperlink" Target="https://www.kingnascholing.nl/cursussen/kindermishandeling-en-kwetsbare-gezinsrelaties" TargetMode="External"/><Relationship Id="rId9" Type="http://schemas.openxmlformats.org/officeDocument/2006/relationships/hyperlink" Target="https://www.kingnascholing.nl/cursussen/werken-met-getraumatiseerde-gezinnen" TargetMode="External"/><Relationship Id="rId14" Type="http://schemas.openxmlformats.org/officeDocument/2006/relationships/hyperlink" Target="https://www.kingnascholing.nl/cursussen/de-wereld-van-het-jonge-kind-diagnostiek-en-behandeling-van-9-maanden-tot-7-jaa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kingnascholing.nl/cursussen/kindermishandeling-en-kwetsbare-gezinsrelaties" TargetMode="External"/><Relationship Id="rId13" Type="http://schemas.openxmlformats.org/officeDocument/2006/relationships/hyperlink" Target="https://www.kingnascholing.nl/cursussen/kinderen-in-de-rouw" TargetMode="External"/><Relationship Id="rId18" Type="http://schemas.openxmlformats.org/officeDocument/2006/relationships/hyperlink" Target="https://www.kingnascholing.nl/cursussen/vervolgcursus-cognitief-systeemgerichte-traumabehandeling-bij-kinderen-en-jeugdigen-blended" TargetMode="External"/><Relationship Id="rId3" Type="http://schemas.openxmlformats.org/officeDocument/2006/relationships/hyperlink" Target="https://www.kingnascholing.nl/cursussen/trauma-en-online-seksueel-geweld" TargetMode="External"/><Relationship Id="rId7" Type="http://schemas.openxmlformats.org/officeDocument/2006/relationships/hyperlink" Target="https://www.kingnascholing.nl/cursussen/ontwikkelingspsychopathologie-bij-kinderen-en-jeugdigen-manon-zonder" TargetMode="External"/><Relationship Id="rId12" Type="http://schemas.openxmlformats.org/officeDocument/2006/relationships/hyperlink" Target="https://www.kingnascholing.nl/cursussen/werken-met-getraumatiseerde-gezinnen" TargetMode="External"/><Relationship Id="rId17" Type="http://schemas.openxmlformats.org/officeDocument/2006/relationships/hyperlink" Target="https://www.kingnascholing.nl/cursussen/de-wereld-van-het-jonge-kind-diagnostiek-en-behandeling-van-9-maanden-tot-7-jaar" TargetMode="External"/><Relationship Id="rId2" Type="http://schemas.openxmlformats.org/officeDocument/2006/relationships/hyperlink" Target="https://www.kingnascholing.nl/cursussen/oplossingsgerichte-korte-psychotherapie-bij-volwassenen-kind-en-jeugdigen-blended" TargetMode="External"/><Relationship Id="rId16" Type="http://schemas.openxmlformats.org/officeDocument/2006/relationships/hyperlink" Target="https://www.kingnascholing.nl/cursusaanbod/3058-inleiding-systeemtherapie-60-uur-in-amsterdam-nog-niet-bekend-2024-09-09" TargetMode="External"/><Relationship Id="rId1" Type="http://schemas.openxmlformats.org/officeDocument/2006/relationships/hyperlink" Target="https://www.kingnascholing.nl/cursussen/motiverende-gespreksvoering" TargetMode="External"/><Relationship Id="rId6" Type="http://schemas.openxmlformats.org/officeDocument/2006/relationships/hyperlink" Target="https://www.kingnascholing.nl/cursussen/psychofarmacologie-state-of-the-art-glenn-dumont" TargetMode="External"/><Relationship Id="rId11" Type="http://schemas.openxmlformats.org/officeDocument/2006/relationships/hyperlink" Target="https://www.kingnascholing.nl/cursusaanbod/2553-basiscursus-cognitieve-gedragstherapie-met-aandacht-voor-kinderen-en-jeugdigen-en-volwassenen-blended-geertje-lamboo-in-amsterdam-aristo-2023-10-02" TargetMode="External"/><Relationship Id="rId5" Type="http://schemas.openxmlformats.org/officeDocument/2006/relationships/hyperlink" Target="https://www.kingnascholing.nl/cursussen/beroepsethiek-wo" TargetMode="External"/><Relationship Id="rId15" Type="http://schemas.openxmlformats.org/officeDocument/2006/relationships/hyperlink" Target="https://www.kingnascholing.nl/cursussen/leer-en-gedragsproblemen-in-het-basisonderwijs-begrijpen-en-begeleiden" TargetMode="External"/><Relationship Id="rId10" Type="http://schemas.openxmlformats.org/officeDocument/2006/relationships/hyperlink" Target="https://www.kingnascholing.nl/cursussen/emotieregulatie-problemen-bij-kinderen-en-jongeren" TargetMode="External"/><Relationship Id="rId19" Type="http://schemas.openxmlformats.org/officeDocument/2006/relationships/hyperlink" Target="https://www.kingnascholing.nl/cursussen/suicidaal-gedrag-bij-jongeren-diagnostiek-en-behandeling-jan-meerdinkveldboom" TargetMode="External"/><Relationship Id="rId4" Type="http://schemas.openxmlformats.org/officeDocument/2006/relationships/hyperlink" Target="https://www.kingnascholing.nl/cursussen/kinderen-en-jongeren-met-een-lichte-verstandelijke-beperking" TargetMode="External"/><Relationship Id="rId9" Type="http://schemas.openxmlformats.org/officeDocument/2006/relationships/hyperlink" Target="https://www.kingnascholing.nl/cursussen/nip-casusbeschrijving-zo-pak-je-het-aan" TargetMode="External"/><Relationship Id="rId14" Type="http://schemas.openxmlformats.org/officeDocument/2006/relationships/hyperlink" Target="https://www.kingnascholing.nl/cursussen/handelingsgerichte-diagnostiek-petra-de-waard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vertex42.com/ExcelTemplates/yearly-calendar.html?utm_source=ms&amp;utm_medium=file&amp;utm_campaign=office&amp;utm_term=calendar2&amp;utm_content=url" TargetMode="External"/><Relationship Id="rId1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vertex42.com/ExcelTemplates/yearly-calendar.html?utm_source=ms&amp;utm_medium=file&amp;utm_campaign=office&amp;utm_term=calendar2&amp;utm_content=url" TargetMode="External"/><Relationship Id="rId1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vertex42.com/ExcelTemplates/yearly-calendar.html?utm_source=ms&amp;utm_medium=file&amp;utm_campaign=office&amp;utm_term=calendar2&amp;utm_content=url" TargetMode="External"/><Relationship Id="rId1" Type="http://schemas.openxmlformats.org/officeDocument/2006/relationships/hyperlink" Target="https://www.vertex42.com/ExcelTemplates/yearly-calendar.html?utm_source=ms&amp;utm_medium=file&amp;utm_campaign=office&amp;utm_term=calendar2&amp;utm_content=title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7"/>
  <sheetViews>
    <sheetView showGridLines="0" tabSelected="1" zoomScale="131" workbookViewId="0">
      <selection activeCell="F54" sqref="F54"/>
    </sheetView>
  </sheetViews>
  <sheetFormatPr baseColWidth="10" defaultColWidth="14.3984375" defaultRowHeight="15" customHeight="1" x14ac:dyDescent="0.2"/>
  <cols>
    <col min="1" max="1" width="11.59765625" customWidth="1"/>
    <col min="2" max="2" width="4.59765625" customWidth="1"/>
    <col min="3" max="3" width="11.59765625" customWidth="1"/>
    <col min="4" max="5" width="42.59765625" customWidth="1"/>
    <col min="6" max="6" width="14" customWidth="1"/>
    <col min="7" max="7" width="12.59765625" customWidth="1"/>
    <col min="8" max="8" width="12.19921875" customWidth="1"/>
    <col min="9" max="9" width="7.19921875" customWidth="1"/>
    <col min="10" max="10" width="15.19921875" customWidth="1"/>
    <col min="11" max="12" width="5.796875" customWidth="1"/>
    <col min="13" max="13" width="4.59765625" customWidth="1"/>
    <col min="14" max="14" width="9.19921875" customWidth="1"/>
    <col min="15" max="15" width="5.796875" customWidth="1"/>
    <col min="16" max="17" width="15.19921875" customWidth="1"/>
    <col min="18" max="20" width="4.59765625" customWidth="1"/>
    <col min="21" max="21" width="18" customWidth="1"/>
    <col min="22" max="22" width="4.59765625" customWidth="1"/>
    <col min="23" max="23" width="28" customWidth="1"/>
    <col min="24" max="26" width="9" customWidth="1"/>
  </cols>
  <sheetData>
    <row r="1" spans="1:26" ht="54.75" customHeight="1" x14ac:dyDescent="0.2">
      <c r="A1" s="1"/>
      <c r="B1" s="158" t="s">
        <v>0</v>
      </c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7"/>
      <c r="R1" s="2"/>
      <c r="S1" s="2"/>
      <c r="T1" s="2"/>
      <c r="U1" s="2"/>
      <c r="V1" s="2"/>
      <c r="W1" s="3"/>
      <c r="X1" s="4"/>
      <c r="Y1" s="4"/>
      <c r="Z1" s="4"/>
    </row>
    <row r="2" spans="1:26" ht="12.75" customHeight="1" x14ac:dyDescent="0.15">
      <c r="A2" s="5"/>
      <c r="B2" s="155" t="s">
        <v>1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7"/>
      <c r="W2" s="3"/>
      <c r="X2" s="4"/>
      <c r="Y2" s="4"/>
      <c r="Z2" s="4"/>
    </row>
    <row r="3" spans="1:26" ht="15.75" customHeight="1" x14ac:dyDescent="0.15">
      <c r="A3" s="5"/>
      <c r="B3" s="171" t="s">
        <v>2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7"/>
      <c r="W3" s="3"/>
      <c r="X3" s="4"/>
      <c r="Y3" s="4"/>
      <c r="Z3" s="4"/>
    </row>
    <row r="4" spans="1:26" ht="15" customHeight="1" x14ac:dyDescent="0.15">
      <c r="A4" s="5"/>
      <c r="B4" s="155" t="s">
        <v>3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7"/>
      <c r="W4" s="3"/>
      <c r="X4" s="4"/>
      <c r="Y4" s="4"/>
      <c r="Z4" s="4"/>
    </row>
    <row r="5" spans="1:26" ht="36.75" customHeight="1" x14ac:dyDescent="0.2">
      <c r="A5" s="6"/>
      <c r="B5" s="170" t="s">
        <v>4</v>
      </c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7"/>
      <c r="W5" s="3"/>
      <c r="X5" s="4"/>
      <c r="Y5" s="4"/>
      <c r="Z5" s="4"/>
    </row>
    <row r="6" spans="1:26" ht="17.25" customHeight="1" x14ac:dyDescent="0.2">
      <c r="A6" s="6"/>
      <c r="B6" s="155" t="s">
        <v>5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7"/>
      <c r="V6" s="7"/>
      <c r="W6" s="3"/>
      <c r="X6" s="4"/>
      <c r="Y6" s="4"/>
      <c r="Z6" s="4"/>
    </row>
    <row r="7" spans="1:26" ht="27.75" customHeight="1" x14ac:dyDescent="0.2">
      <c r="A7" s="8"/>
      <c r="B7" s="170" t="s">
        <v>6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7"/>
      <c r="W7" s="3"/>
      <c r="X7" s="4"/>
      <c r="Y7" s="4"/>
      <c r="Z7" s="4"/>
    </row>
    <row r="8" spans="1:26" ht="15" customHeight="1" x14ac:dyDescent="0.15">
      <c r="A8" s="5"/>
      <c r="B8" s="170" t="s">
        <v>7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7"/>
      <c r="W8" s="3"/>
      <c r="X8" s="4"/>
      <c r="Y8" s="4"/>
      <c r="Z8" s="4"/>
    </row>
    <row r="9" spans="1:26" ht="27" customHeight="1" x14ac:dyDescent="0.2">
      <c r="A9" s="8"/>
      <c r="B9" s="170" t="s">
        <v>8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7"/>
      <c r="W9" s="3"/>
      <c r="X9" s="4"/>
      <c r="Y9" s="4"/>
      <c r="Z9" s="4"/>
    </row>
    <row r="10" spans="1:26" ht="20.25" customHeight="1" x14ac:dyDescent="0.2">
      <c r="A10" s="8"/>
      <c r="B10" s="170" t="s">
        <v>9</v>
      </c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7"/>
      <c r="W10" s="8"/>
      <c r="X10" s="4"/>
      <c r="Y10" s="4"/>
      <c r="Z10" s="4"/>
    </row>
    <row r="11" spans="1:26" ht="18.75" customHeight="1" x14ac:dyDescent="0.15">
      <c r="A11" s="5"/>
      <c r="B11" s="155" t="s">
        <v>10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7"/>
      <c r="W11" s="5"/>
      <c r="X11" s="4"/>
      <c r="Y11" s="4"/>
      <c r="Z11" s="4"/>
    </row>
    <row r="12" spans="1:26" ht="35.25" customHeight="1" x14ac:dyDescent="0.2">
      <c r="A12" s="6"/>
      <c r="B12" s="151" t="s">
        <v>11</v>
      </c>
      <c r="C12" s="149"/>
      <c r="D12" s="149"/>
      <c r="E12" s="149"/>
      <c r="F12" s="149"/>
      <c r="G12" s="150"/>
      <c r="H12" s="148" t="s">
        <v>12</v>
      </c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50"/>
      <c r="V12" s="9"/>
      <c r="W12" s="6"/>
      <c r="X12" s="4"/>
      <c r="Y12" s="4"/>
      <c r="Z12" s="4"/>
    </row>
    <row r="13" spans="1:26" ht="35.25" customHeight="1" x14ac:dyDescent="0.2">
      <c r="A13" s="8"/>
      <c r="B13" s="151" t="s">
        <v>13</v>
      </c>
      <c r="C13" s="149"/>
      <c r="D13" s="149"/>
      <c r="E13" s="149"/>
      <c r="F13" s="149"/>
      <c r="G13" s="150"/>
      <c r="H13" s="148" t="s">
        <v>14</v>
      </c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50"/>
      <c r="V13" s="10"/>
      <c r="W13" s="8"/>
      <c r="X13" s="4"/>
      <c r="Y13" s="4"/>
      <c r="Z13" s="4"/>
    </row>
    <row r="14" spans="1:26" ht="35.25" customHeight="1" x14ac:dyDescent="0.15">
      <c r="A14" s="5"/>
      <c r="B14" s="151" t="s">
        <v>15</v>
      </c>
      <c r="C14" s="149"/>
      <c r="D14" s="149"/>
      <c r="E14" s="149"/>
      <c r="F14" s="149"/>
      <c r="G14" s="150"/>
      <c r="H14" s="148" t="s">
        <v>16</v>
      </c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50"/>
      <c r="V14" s="10"/>
      <c r="W14" s="5"/>
      <c r="X14" s="4"/>
      <c r="Y14" s="4"/>
      <c r="Z14" s="4"/>
    </row>
    <row r="15" spans="1:26" ht="35.25" customHeight="1" x14ac:dyDescent="0.2">
      <c r="A15" s="6"/>
      <c r="B15" s="151" t="s">
        <v>17</v>
      </c>
      <c r="C15" s="149"/>
      <c r="D15" s="149"/>
      <c r="E15" s="149"/>
      <c r="F15" s="149"/>
      <c r="G15" s="150"/>
      <c r="H15" s="148" t="s">
        <v>18</v>
      </c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50"/>
      <c r="V15" s="10"/>
      <c r="W15" s="6"/>
      <c r="X15" s="4"/>
      <c r="Y15" s="4"/>
      <c r="Z15" s="4"/>
    </row>
    <row r="16" spans="1:26" ht="35.25" customHeight="1" x14ac:dyDescent="0.15">
      <c r="A16" s="5"/>
      <c r="B16" s="151" t="s">
        <v>19</v>
      </c>
      <c r="C16" s="149"/>
      <c r="D16" s="149"/>
      <c r="E16" s="149"/>
      <c r="F16" s="149"/>
      <c r="G16" s="150"/>
      <c r="H16" s="148" t="s">
        <v>20</v>
      </c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50"/>
      <c r="V16" s="10"/>
      <c r="W16" s="5"/>
      <c r="X16" s="4"/>
      <c r="Y16" s="4"/>
      <c r="Z16" s="4"/>
    </row>
    <row r="17" spans="1:26" ht="35.25" customHeight="1" x14ac:dyDescent="0.2">
      <c r="A17" s="6"/>
      <c r="B17" s="151" t="s">
        <v>21</v>
      </c>
      <c r="C17" s="149"/>
      <c r="D17" s="149"/>
      <c r="E17" s="149"/>
      <c r="F17" s="149"/>
      <c r="G17" s="150"/>
      <c r="H17" s="148" t="s">
        <v>22</v>
      </c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50"/>
      <c r="V17" s="10"/>
      <c r="W17" s="6"/>
      <c r="X17" s="4"/>
      <c r="Y17" s="4"/>
      <c r="Z17" s="4"/>
    </row>
    <row r="18" spans="1:26" ht="35.25" customHeight="1" x14ac:dyDescent="0.2">
      <c r="A18" s="8"/>
      <c r="B18" s="151" t="s">
        <v>23</v>
      </c>
      <c r="C18" s="149"/>
      <c r="D18" s="149"/>
      <c r="E18" s="149"/>
      <c r="F18" s="149"/>
      <c r="G18" s="150"/>
      <c r="H18" s="148" t="s">
        <v>24</v>
      </c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50"/>
      <c r="V18" s="10"/>
      <c r="W18" s="8"/>
      <c r="X18" s="4"/>
      <c r="Y18" s="4"/>
      <c r="Z18" s="4"/>
    </row>
    <row r="19" spans="1:26" ht="35.25" customHeight="1" x14ac:dyDescent="0.2">
      <c r="A19" s="6"/>
      <c r="B19" s="151" t="s">
        <v>25</v>
      </c>
      <c r="C19" s="149"/>
      <c r="D19" s="149"/>
      <c r="E19" s="149"/>
      <c r="F19" s="149"/>
      <c r="G19" s="150"/>
      <c r="H19" s="148" t="s">
        <v>26</v>
      </c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50"/>
      <c r="V19" s="10"/>
      <c r="W19" s="6"/>
      <c r="X19" s="4"/>
      <c r="Y19" s="4"/>
      <c r="Z19" s="4"/>
    </row>
    <row r="20" spans="1:26" ht="35.25" customHeight="1" x14ac:dyDescent="0.15">
      <c r="A20" s="5"/>
      <c r="B20" s="151" t="s">
        <v>27</v>
      </c>
      <c r="C20" s="149"/>
      <c r="D20" s="149"/>
      <c r="E20" s="149"/>
      <c r="F20" s="149"/>
      <c r="G20" s="150"/>
      <c r="H20" s="148" t="s">
        <v>28</v>
      </c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50"/>
      <c r="V20" s="11"/>
      <c r="W20" s="5"/>
      <c r="X20" s="4"/>
      <c r="Y20" s="4"/>
      <c r="Z20" s="4"/>
    </row>
    <row r="21" spans="1:26" ht="15" customHeight="1" x14ac:dyDescent="0.15">
      <c r="A21" s="5"/>
      <c r="B21" s="163" t="s">
        <v>29</v>
      </c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7"/>
      <c r="W21" s="5"/>
      <c r="X21" s="4"/>
      <c r="Y21" s="4"/>
      <c r="Z21" s="4"/>
    </row>
    <row r="22" spans="1:26" ht="17.25" customHeight="1" x14ac:dyDescent="0.15">
      <c r="A22" s="5"/>
      <c r="B22" s="162" t="s">
        <v>30</v>
      </c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7"/>
      <c r="W22" s="5"/>
      <c r="X22" s="4"/>
      <c r="Y22" s="4"/>
      <c r="Z22" s="4"/>
    </row>
    <row r="23" spans="1:26" ht="17.25" customHeight="1" x14ac:dyDescent="0.15">
      <c r="A23" s="5"/>
      <c r="B23" s="161" t="s">
        <v>31</v>
      </c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7"/>
      <c r="W23" s="5"/>
      <c r="X23" s="4"/>
      <c r="Y23" s="4"/>
      <c r="Z23" s="4"/>
    </row>
    <row r="24" spans="1:26" ht="17.25" customHeight="1" x14ac:dyDescent="0.15">
      <c r="A24" s="5"/>
      <c r="B24" s="152" t="s">
        <v>32</v>
      </c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4"/>
      <c r="W24" s="5"/>
      <c r="X24" s="4"/>
      <c r="Y24" s="4"/>
      <c r="Z24" s="4"/>
    </row>
    <row r="25" spans="1:26" ht="15" customHeight="1" x14ac:dyDescent="0.15">
      <c r="A25" s="5"/>
      <c r="B25" s="160" t="s">
        <v>33</v>
      </c>
      <c r="C25" s="150"/>
      <c r="D25" s="159"/>
      <c r="E25" s="149"/>
      <c r="F25" s="149"/>
      <c r="G25" s="149"/>
      <c r="H25" s="150"/>
      <c r="I25" s="160" t="s">
        <v>34</v>
      </c>
      <c r="J25" s="150"/>
      <c r="K25" s="15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50"/>
      <c r="W25" s="5"/>
      <c r="X25" s="4"/>
      <c r="Y25" s="4"/>
      <c r="Z25" s="4"/>
    </row>
    <row r="26" spans="1:26" ht="22.5" customHeight="1" x14ac:dyDescent="0.15">
      <c r="A26" s="5"/>
      <c r="B26" s="160" t="s">
        <v>35</v>
      </c>
      <c r="C26" s="150"/>
      <c r="D26" s="159"/>
      <c r="E26" s="149"/>
      <c r="F26" s="149"/>
      <c r="G26" s="149"/>
      <c r="H26" s="150"/>
      <c r="I26" s="12" t="s">
        <v>36</v>
      </c>
      <c r="J26" s="13"/>
      <c r="K26" s="164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6"/>
      <c r="W26" s="5"/>
      <c r="X26" s="4"/>
      <c r="Y26" s="4"/>
      <c r="Z26" s="4"/>
    </row>
    <row r="27" spans="1:26" ht="15" customHeight="1" x14ac:dyDescent="0.15">
      <c r="A27" s="5"/>
      <c r="B27" s="160" t="s">
        <v>37</v>
      </c>
      <c r="C27" s="150"/>
      <c r="D27" s="159"/>
      <c r="E27" s="149"/>
      <c r="F27" s="149"/>
      <c r="G27" s="149"/>
      <c r="H27" s="150"/>
      <c r="I27" s="14"/>
      <c r="J27" s="15"/>
      <c r="K27" s="167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9"/>
      <c r="W27" s="5"/>
      <c r="X27" s="4"/>
      <c r="Y27" s="4"/>
      <c r="Z27" s="4"/>
    </row>
    <row r="28" spans="1:26" ht="30" customHeight="1" x14ac:dyDescent="0.15">
      <c r="A28" s="16"/>
      <c r="B28" s="17" t="s">
        <v>38</v>
      </c>
      <c r="C28" s="17" t="s">
        <v>39</v>
      </c>
      <c r="D28" s="18" t="s">
        <v>40</v>
      </c>
      <c r="E28" s="19"/>
      <c r="F28" s="20" t="s">
        <v>41</v>
      </c>
      <c r="G28" s="18" t="s">
        <v>42</v>
      </c>
      <c r="H28" s="17" t="s">
        <v>43</v>
      </c>
      <c r="I28" s="17" t="s">
        <v>44</v>
      </c>
      <c r="J28" s="17" t="s">
        <v>45</v>
      </c>
      <c r="K28" s="21" t="s">
        <v>46</v>
      </c>
      <c r="L28" s="22"/>
      <c r="M28" s="22"/>
      <c r="N28" s="22"/>
      <c r="O28" s="23"/>
      <c r="P28" s="18" t="s">
        <v>47</v>
      </c>
      <c r="Q28" s="24" t="s">
        <v>48</v>
      </c>
      <c r="R28" s="25" t="s">
        <v>49</v>
      </c>
      <c r="S28" s="26"/>
      <c r="T28" s="26"/>
      <c r="U28" s="26"/>
      <c r="V28" s="27"/>
      <c r="W28" s="28"/>
      <c r="X28" s="4"/>
      <c r="Y28" s="4"/>
      <c r="Z28" s="4"/>
    </row>
    <row r="29" spans="1:26" ht="57.75" customHeight="1" x14ac:dyDescent="0.15">
      <c r="A29" s="29"/>
      <c r="B29" s="30"/>
      <c r="C29" s="30"/>
      <c r="D29" s="31"/>
      <c r="E29" s="32" t="s">
        <v>50</v>
      </c>
      <c r="F29" s="33"/>
      <c r="G29" s="31"/>
      <c r="H29" s="30"/>
      <c r="I29" s="30"/>
      <c r="J29" s="30"/>
      <c r="K29" s="34" t="s">
        <v>51</v>
      </c>
      <c r="L29" s="34" t="s">
        <v>52</v>
      </c>
      <c r="M29" s="34" t="s">
        <v>53</v>
      </c>
      <c r="N29" s="35" t="s">
        <v>54</v>
      </c>
      <c r="O29" s="34" t="s">
        <v>55</v>
      </c>
      <c r="P29" s="31"/>
      <c r="Q29" s="36"/>
      <c r="R29" s="37" t="s">
        <v>51</v>
      </c>
      <c r="S29" s="37" t="s">
        <v>52</v>
      </c>
      <c r="T29" s="37" t="s">
        <v>53</v>
      </c>
      <c r="U29" s="35" t="s">
        <v>54</v>
      </c>
      <c r="V29" s="37" t="s">
        <v>55</v>
      </c>
      <c r="W29" s="6"/>
      <c r="X29" s="4"/>
      <c r="Y29" s="4"/>
      <c r="Z29" s="4"/>
    </row>
    <row r="30" spans="1:26" ht="57.75" customHeight="1" x14ac:dyDescent="0.15">
      <c r="A30" s="6"/>
      <c r="B30" s="38">
        <v>1</v>
      </c>
      <c r="C30" s="38" t="s">
        <v>57</v>
      </c>
      <c r="D30" s="43" t="s">
        <v>58</v>
      </c>
      <c r="E30" s="39"/>
      <c r="F30" s="44"/>
      <c r="G30" s="45">
        <v>585</v>
      </c>
      <c r="H30" s="38"/>
      <c r="I30" s="46">
        <v>18</v>
      </c>
      <c r="J30" s="46"/>
      <c r="K30" s="47">
        <v>10</v>
      </c>
      <c r="L30" s="47">
        <v>6</v>
      </c>
      <c r="M30" s="47">
        <v>2</v>
      </c>
      <c r="N30" s="48">
        <v>18</v>
      </c>
      <c r="O30" s="47">
        <v>3</v>
      </c>
      <c r="P30" s="49"/>
      <c r="Q30" s="41"/>
      <c r="R30" s="42"/>
      <c r="S30" s="42"/>
      <c r="T30" s="42"/>
      <c r="U30" s="40"/>
      <c r="V30" s="42"/>
      <c r="W30" s="6"/>
      <c r="X30" s="4"/>
      <c r="Y30" s="4"/>
      <c r="Z30" s="4"/>
    </row>
    <row r="31" spans="1:26" ht="14" x14ac:dyDescent="0.15">
      <c r="A31" s="5"/>
      <c r="B31" s="38">
        <v>2</v>
      </c>
      <c r="C31" s="38" t="s">
        <v>57</v>
      </c>
      <c r="D31" s="43" t="s">
        <v>56</v>
      </c>
      <c r="E31" s="39"/>
      <c r="F31" s="44"/>
      <c r="G31" s="45">
        <v>420</v>
      </c>
      <c r="H31" s="38"/>
      <c r="I31" s="46">
        <v>13</v>
      </c>
      <c r="J31" s="46"/>
      <c r="K31" s="47">
        <v>9</v>
      </c>
      <c r="L31" s="47">
        <v>4</v>
      </c>
      <c r="M31" s="47"/>
      <c r="N31" s="48">
        <v>13</v>
      </c>
      <c r="O31" s="47">
        <v>13</v>
      </c>
      <c r="P31" s="49"/>
      <c r="Q31" s="50"/>
      <c r="R31" s="51"/>
      <c r="S31" s="51"/>
      <c r="T31" s="51"/>
      <c r="U31" s="48">
        <v>0</v>
      </c>
      <c r="V31" s="51"/>
      <c r="W31" s="5"/>
      <c r="X31" s="4"/>
      <c r="Y31" s="4"/>
      <c r="Z31" s="4"/>
    </row>
    <row r="32" spans="1:26" ht="14" x14ac:dyDescent="0.15">
      <c r="A32" s="5"/>
      <c r="B32" s="38">
        <v>3</v>
      </c>
      <c r="C32" s="38"/>
      <c r="D32" s="43" t="s">
        <v>59</v>
      </c>
      <c r="E32" s="39"/>
      <c r="F32" s="44"/>
      <c r="G32" s="45">
        <v>230</v>
      </c>
      <c r="H32" s="38"/>
      <c r="I32" s="46">
        <v>7</v>
      </c>
      <c r="J32" s="46"/>
      <c r="K32" s="47">
        <v>2</v>
      </c>
      <c r="L32" s="47">
        <v>3</v>
      </c>
      <c r="M32" s="47">
        <v>2</v>
      </c>
      <c r="N32" s="48">
        <v>7</v>
      </c>
      <c r="O32" s="47"/>
      <c r="P32" s="49"/>
      <c r="Q32" s="50"/>
      <c r="R32" s="51"/>
      <c r="S32" s="51"/>
      <c r="T32" s="51"/>
      <c r="U32" s="48">
        <v>0</v>
      </c>
      <c r="V32" s="51"/>
      <c r="W32" s="5"/>
      <c r="X32" s="4"/>
      <c r="Y32" s="4"/>
      <c r="Z32" s="4"/>
    </row>
    <row r="33" spans="1:26" ht="14" x14ac:dyDescent="0.15">
      <c r="A33" s="28"/>
      <c r="B33" s="38">
        <v>4</v>
      </c>
      <c r="C33" s="38" t="s">
        <v>57</v>
      </c>
      <c r="D33" s="43" t="s">
        <v>61</v>
      </c>
      <c r="E33" s="39"/>
      <c r="F33" s="44"/>
      <c r="G33" s="45">
        <v>420</v>
      </c>
      <c r="H33" s="38"/>
      <c r="I33" s="46">
        <v>13</v>
      </c>
      <c r="J33" s="46"/>
      <c r="K33" s="47"/>
      <c r="L33" s="47"/>
      <c r="M33" s="47">
        <v>13</v>
      </c>
      <c r="N33" s="48">
        <v>13</v>
      </c>
      <c r="O33" s="47">
        <v>7</v>
      </c>
      <c r="P33" s="49"/>
      <c r="Q33" s="144"/>
      <c r="R33" s="51"/>
      <c r="S33" s="51"/>
      <c r="T33" s="51"/>
      <c r="U33" s="48"/>
      <c r="V33" s="51"/>
      <c r="W33" s="28"/>
      <c r="X33" s="4"/>
      <c r="Y33" s="4"/>
      <c r="Z33" s="4"/>
    </row>
    <row r="34" spans="1:26" ht="26" x14ac:dyDescent="0.15">
      <c r="A34" s="28"/>
      <c r="B34" s="38">
        <v>5</v>
      </c>
      <c r="C34" s="38" t="s">
        <v>57</v>
      </c>
      <c r="D34" s="43" t="s">
        <v>69</v>
      </c>
      <c r="E34" s="39"/>
      <c r="F34" s="44"/>
      <c r="G34" s="45">
        <v>1680</v>
      </c>
      <c r="H34" s="38"/>
      <c r="I34" s="46">
        <v>56</v>
      </c>
      <c r="J34" s="46"/>
      <c r="K34" s="47"/>
      <c r="L34" s="47">
        <v>56</v>
      </c>
      <c r="M34" s="47"/>
      <c r="N34" s="48">
        <v>56</v>
      </c>
      <c r="O34" s="47">
        <v>17</v>
      </c>
      <c r="P34" s="49"/>
      <c r="Q34" s="50"/>
      <c r="R34" s="51"/>
      <c r="S34" s="51"/>
      <c r="T34" s="51"/>
      <c r="U34" s="48">
        <v>0</v>
      </c>
      <c r="V34" s="51"/>
      <c r="W34" s="28"/>
      <c r="X34" s="4"/>
      <c r="Y34" s="4"/>
      <c r="Z34" s="4"/>
    </row>
    <row r="35" spans="1:26" ht="26" x14ac:dyDescent="0.15">
      <c r="A35" s="28"/>
      <c r="B35" s="38">
        <v>6</v>
      </c>
      <c r="C35" s="38"/>
      <c r="D35" s="43" t="s">
        <v>70</v>
      </c>
      <c r="E35" s="39"/>
      <c r="F35" s="44"/>
      <c r="G35" s="45">
        <v>585</v>
      </c>
      <c r="H35" s="38"/>
      <c r="I35" s="46">
        <v>18</v>
      </c>
      <c r="J35" s="46"/>
      <c r="K35" s="47">
        <v>8</v>
      </c>
      <c r="L35" s="47">
        <v>6</v>
      </c>
      <c r="M35" s="47">
        <v>4</v>
      </c>
      <c r="N35" s="48">
        <v>18</v>
      </c>
      <c r="O35" s="47">
        <v>13</v>
      </c>
      <c r="P35" s="49"/>
      <c r="Q35" s="144"/>
      <c r="R35" s="51"/>
      <c r="S35" s="51"/>
      <c r="T35" s="51"/>
      <c r="U35" s="48"/>
      <c r="V35" s="51"/>
      <c r="W35" s="28"/>
      <c r="X35" s="4"/>
      <c r="Y35" s="4"/>
      <c r="Z35" s="4"/>
    </row>
    <row r="36" spans="1:26" ht="14" x14ac:dyDescent="0.15">
      <c r="A36" s="5"/>
      <c r="B36" s="38">
        <v>7</v>
      </c>
      <c r="C36" s="38" t="s">
        <v>57</v>
      </c>
      <c r="D36" s="43" t="s">
        <v>64</v>
      </c>
      <c r="E36" s="39"/>
      <c r="F36" s="44"/>
      <c r="G36" s="45">
        <v>595</v>
      </c>
      <c r="H36" s="38"/>
      <c r="I36" s="46">
        <v>18</v>
      </c>
      <c r="J36" s="46"/>
      <c r="K36" s="47">
        <v>6</v>
      </c>
      <c r="L36" s="47">
        <v>6</v>
      </c>
      <c r="M36" s="47">
        <v>6</v>
      </c>
      <c r="N36" s="48">
        <v>18</v>
      </c>
      <c r="O36" s="47">
        <v>10</v>
      </c>
      <c r="P36" s="49"/>
      <c r="Q36" s="50"/>
      <c r="R36" s="51"/>
      <c r="S36" s="51"/>
      <c r="T36" s="51"/>
      <c r="U36" s="48">
        <v>0</v>
      </c>
      <c r="V36" s="51"/>
      <c r="W36" s="5"/>
      <c r="X36" s="4"/>
      <c r="Y36" s="4"/>
      <c r="Z36" s="4"/>
    </row>
    <row r="37" spans="1:26" ht="14" x14ac:dyDescent="0.15">
      <c r="A37" s="28"/>
      <c r="B37" s="38">
        <v>8</v>
      </c>
      <c r="C37" s="38" t="s">
        <v>57</v>
      </c>
      <c r="D37" s="43" t="s">
        <v>67</v>
      </c>
      <c r="E37" s="39"/>
      <c r="F37" s="44"/>
      <c r="G37" s="45">
        <v>595</v>
      </c>
      <c r="H37" s="38"/>
      <c r="I37" s="46">
        <v>21</v>
      </c>
      <c r="J37" s="46"/>
      <c r="K37" s="47">
        <v>9</v>
      </c>
      <c r="L37" s="47">
        <v>9</v>
      </c>
      <c r="M37" s="47">
        <v>3</v>
      </c>
      <c r="N37" s="48">
        <v>21</v>
      </c>
      <c r="O37" s="47">
        <v>10</v>
      </c>
      <c r="P37" s="49"/>
      <c r="Q37" s="144"/>
      <c r="R37" s="51"/>
      <c r="S37" s="51"/>
      <c r="T37" s="51"/>
      <c r="U37" s="48"/>
      <c r="V37" s="51"/>
      <c r="W37" s="28"/>
      <c r="X37" s="4"/>
      <c r="Y37" s="4"/>
      <c r="Z37" s="4"/>
    </row>
    <row r="38" spans="1:26" ht="26" x14ac:dyDescent="0.15">
      <c r="A38" s="28"/>
      <c r="B38" s="38">
        <v>9</v>
      </c>
      <c r="C38" s="38" t="s">
        <v>57</v>
      </c>
      <c r="D38" s="43" t="s">
        <v>72</v>
      </c>
      <c r="E38" s="39"/>
      <c r="F38" s="44"/>
      <c r="G38" s="45">
        <v>795</v>
      </c>
      <c r="H38" s="38"/>
      <c r="I38" s="46">
        <v>26</v>
      </c>
      <c r="J38" s="46"/>
      <c r="K38" s="47">
        <v>12</v>
      </c>
      <c r="L38" s="47">
        <v>12</v>
      </c>
      <c r="M38" s="47">
        <v>2</v>
      </c>
      <c r="N38" s="48">
        <v>26</v>
      </c>
      <c r="O38" s="47">
        <v>3</v>
      </c>
      <c r="P38" s="49"/>
      <c r="Q38" s="50"/>
      <c r="R38" s="51"/>
      <c r="S38" s="51"/>
      <c r="T38" s="51"/>
      <c r="U38" s="48">
        <v>0</v>
      </c>
      <c r="V38" s="51"/>
      <c r="W38" s="28"/>
      <c r="X38" s="4"/>
      <c r="Y38" s="4"/>
      <c r="Z38" s="4"/>
    </row>
    <row r="39" spans="1:26" ht="14" x14ac:dyDescent="0.15">
      <c r="A39" s="28"/>
      <c r="B39" s="38">
        <v>10</v>
      </c>
      <c r="C39" s="38" t="s">
        <v>57</v>
      </c>
      <c r="D39" s="43" t="s">
        <v>68</v>
      </c>
      <c r="E39" s="39"/>
      <c r="F39" s="44"/>
      <c r="G39" s="45">
        <v>585</v>
      </c>
      <c r="H39" s="38"/>
      <c r="I39" s="46">
        <v>18</v>
      </c>
      <c r="J39" s="46"/>
      <c r="K39" s="47">
        <v>8</v>
      </c>
      <c r="L39" s="47">
        <v>6</v>
      </c>
      <c r="M39" s="47">
        <v>4</v>
      </c>
      <c r="N39" s="48">
        <v>18</v>
      </c>
      <c r="O39" s="47"/>
      <c r="P39" s="49"/>
      <c r="Q39" s="144"/>
      <c r="R39" s="51"/>
      <c r="S39" s="51"/>
      <c r="T39" s="51"/>
      <c r="U39" s="48"/>
      <c r="V39" s="51"/>
      <c r="W39" s="28"/>
      <c r="X39" s="4"/>
      <c r="Y39" s="4"/>
      <c r="Z39" s="4"/>
    </row>
    <row r="40" spans="1:26" ht="26" x14ac:dyDescent="0.15">
      <c r="A40" s="5"/>
      <c r="B40" s="38">
        <v>11</v>
      </c>
      <c r="C40" s="38" t="s">
        <v>57</v>
      </c>
      <c r="D40" s="43" t="s">
        <v>65</v>
      </c>
      <c r="E40" s="39"/>
      <c r="F40" s="44"/>
      <c r="G40">
        <v>585</v>
      </c>
      <c r="H40" s="38"/>
      <c r="I40" s="46">
        <v>13</v>
      </c>
      <c r="J40" s="46"/>
      <c r="K40" s="47">
        <v>5</v>
      </c>
      <c r="L40" s="47">
        <v>5</v>
      </c>
      <c r="M40" s="47">
        <v>4</v>
      </c>
      <c r="N40" s="48">
        <v>14</v>
      </c>
      <c r="O40" s="47">
        <v>3</v>
      </c>
      <c r="P40" s="49"/>
      <c r="Q40" s="50"/>
      <c r="R40" s="51"/>
      <c r="S40" s="51"/>
      <c r="T40" s="51"/>
      <c r="U40" s="48">
        <v>0</v>
      </c>
      <c r="V40" s="51"/>
      <c r="W40" s="5"/>
      <c r="X40" s="4"/>
      <c r="Y40" s="4"/>
      <c r="Z40" s="4"/>
    </row>
    <row r="41" spans="1:26" ht="26" x14ac:dyDescent="0.15">
      <c r="A41" s="28"/>
      <c r="B41" s="38">
        <v>12</v>
      </c>
      <c r="C41" s="38"/>
      <c r="D41" s="43" t="s">
        <v>63</v>
      </c>
      <c r="E41" s="39"/>
      <c r="F41" s="44"/>
      <c r="G41" s="45">
        <v>795</v>
      </c>
      <c r="H41" s="38"/>
      <c r="I41" s="46">
        <v>24</v>
      </c>
      <c r="J41" s="46"/>
      <c r="K41" s="47">
        <v>5</v>
      </c>
      <c r="L41" s="47">
        <v>19</v>
      </c>
      <c r="M41" s="47"/>
      <c r="N41" s="48">
        <v>24</v>
      </c>
      <c r="O41" s="47">
        <v>4</v>
      </c>
      <c r="P41" s="49"/>
      <c r="Q41" s="144"/>
      <c r="R41" s="51"/>
      <c r="S41" s="51"/>
      <c r="T41" s="51"/>
      <c r="U41" s="48"/>
      <c r="V41" s="51"/>
      <c r="W41" s="28"/>
      <c r="X41" s="4"/>
      <c r="Y41" s="4"/>
      <c r="Z41" s="4"/>
    </row>
    <row r="42" spans="1:26" ht="39" x14ac:dyDescent="0.15">
      <c r="A42" s="8"/>
      <c r="B42" s="38">
        <v>13</v>
      </c>
      <c r="C42" s="38" t="s">
        <v>57</v>
      </c>
      <c r="D42" s="43" t="s">
        <v>99</v>
      </c>
      <c r="E42" s="39"/>
      <c r="F42" s="44"/>
      <c r="G42" s="45">
        <v>1850</v>
      </c>
      <c r="H42" s="38"/>
      <c r="I42" s="46">
        <v>60</v>
      </c>
      <c r="J42" s="46"/>
      <c r="K42" s="47">
        <v>30</v>
      </c>
      <c r="L42" s="47">
        <v>20</v>
      </c>
      <c r="M42" s="47">
        <v>10</v>
      </c>
      <c r="N42" s="48">
        <v>60</v>
      </c>
      <c r="O42" s="47">
        <v>19</v>
      </c>
      <c r="P42" s="49"/>
      <c r="Q42" s="50"/>
      <c r="R42" s="51"/>
      <c r="S42" s="51"/>
      <c r="T42" s="51"/>
      <c r="U42" s="48">
        <v>0</v>
      </c>
      <c r="V42" s="51"/>
      <c r="W42" s="8"/>
      <c r="X42" s="4"/>
      <c r="Y42" s="4"/>
      <c r="Z42" s="4"/>
    </row>
    <row r="43" spans="1:26" ht="14" x14ac:dyDescent="0.15">
      <c r="A43" s="145"/>
      <c r="B43" s="38">
        <v>14</v>
      </c>
      <c r="C43" s="38" t="s">
        <v>57</v>
      </c>
      <c r="D43" s="43" t="s">
        <v>74</v>
      </c>
      <c r="E43" s="39"/>
      <c r="F43" s="44"/>
      <c r="G43" s="45">
        <v>220</v>
      </c>
      <c r="H43" s="38"/>
      <c r="I43" s="46">
        <v>6</v>
      </c>
      <c r="J43" s="46"/>
      <c r="K43" s="47">
        <v>3</v>
      </c>
      <c r="L43" s="47">
        <v>3</v>
      </c>
      <c r="M43" s="47"/>
      <c r="N43" s="48">
        <v>6</v>
      </c>
      <c r="O43" s="47">
        <v>6</v>
      </c>
      <c r="P43" s="49"/>
      <c r="Q43" s="144"/>
      <c r="R43" s="51"/>
      <c r="S43" s="51"/>
      <c r="T43" s="51"/>
      <c r="U43" s="48"/>
      <c r="V43" s="51"/>
      <c r="W43" s="145"/>
      <c r="X43" s="4"/>
      <c r="Y43" s="4"/>
      <c r="Z43" s="4"/>
    </row>
    <row r="44" spans="1:26" ht="14" x14ac:dyDescent="0.15">
      <c r="A44" s="145"/>
      <c r="B44" s="138"/>
      <c r="C44" s="138"/>
      <c r="D44" s="139" t="s">
        <v>101</v>
      </c>
      <c r="E44" s="39"/>
      <c r="F44" s="140"/>
      <c r="G44" s="141">
        <v>420</v>
      </c>
      <c r="H44" s="138"/>
      <c r="I44" s="142">
        <v>12</v>
      </c>
      <c r="J44" s="142"/>
      <c r="K44" s="47"/>
      <c r="L44" s="47"/>
      <c r="M44" s="47">
        <v>12</v>
      </c>
      <c r="N44" s="48">
        <v>12</v>
      </c>
      <c r="O44" s="47">
        <v>12</v>
      </c>
      <c r="P44" s="143"/>
      <c r="Q44" s="144"/>
      <c r="R44" s="51"/>
      <c r="S44" s="51"/>
      <c r="T44" s="51"/>
      <c r="U44" s="48"/>
      <c r="V44" s="51"/>
      <c r="W44" s="145"/>
      <c r="X44" s="4"/>
      <c r="Y44" s="4"/>
      <c r="Z44" s="4"/>
    </row>
    <row r="45" spans="1:26" ht="26" x14ac:dyDescent="0.15">
      <c r="A45" s="145"/>
      <c r="B45" s="138">
        <v>15</v>
      </c>
      <c r="C45" s="138"/>
      <c r="D45" s="139" t="s">
        <v>100</v>
      </c>
      <c r="E45" s="39"/>
      <c r="F45" s="140"/>
      <c r="G45" s="141">
        <v>750</v>
      </c>
      <c r="H45" s="138"/>
      <c r="I45" s="142">
        <v>28</v>
      </c>
      <c r="J45" s="142"/>
      <c r="K45" s="47">
        <v>20</v>
      </c>
      <c r="L45" s="47">
        <v>4</v>
      </c>
      <c r="M45" s="47">
        <v>4</v>
      </c>
      <c r="N45" s="48">
        <v>28</v>
      </c>
      <c r="O45" s="47">
        <v>2</v>
      </c>
      <c r="P45" s="143"/>
      <c r="Q45" s="144"/>
      <c r="R45" s="51"/>
      <c r="S45" s="51"/>
      <c r="T45" s="51"/>
      <c r="U45" s="48"/>
      <c r="V45" s="51"/>
      <c r="W45" s="145"/>
      <c r="X45" s="4"/>
      <c r="Y45" s="4"/>
      <c r="Z45" s="4"/>
    </row>
    <row r="46" spans="1:26" ht="39" x14ac:dyDescent="0.15">
      <c r="A46" s="8"/>
      <c r="B46" s="38">
        <v>16</v>
      </c>
      <c r="C46" s="38"/>
      <c r="D46" s="43" t="s">
        <v>73</v>
      </c>
      <c r="E46" s="39"/>
      <c r="F46" s="44"/>
      <c r="G46" s="45">
        <v>1395</v>
      </c>
      <c r="H46" s="38"/>
      <c r="I46" s="46">
        <v>50</v>
      </c>
      <c r="J46" s="46"/>
      <c r="K46" s="47">
        <v>35</v>
      </c>
      <c r="L46" s="47">
        <v>15</v>
      </c>
      <c r="M46" s="47"/>
      <c r="N46">
        <v>50</v>
      </c>
      <c r="O46" s="47">
        <v>3</v>
      </c>
      <c r="P46" s="49"/>
      <c r="Q46" s="50"/>
      <c r="R46" s="51"/>
      <c r="S46" s="51"/>
      <c r="T46" s="51"/>
      <c r="U46" s="48">
        <v>0</v>
      </c>
      <c r="V46" s="51"/>
      <c r="W46" s="8"/>
      <c r="X46" s="4"/>
      <c r="Y46" s="4"/>
      <c r="Z46" s="4"/>
    </row>
    <row r="47" spans="1:26" ht="14" x14ac:dyDescent="0.15">
      <c r="A47" s="5"/>
      <c r="B47" s="38"/>
      <c r="C47" s="38"/>
      <c r="D47" s="52"/>
      <c r="E47" s="39"/>
      <c r="F47" s="44"/>
      <c r="G47" s="45"/>
      <c r="H47" s="38"/>
      <c r="I47" s="46"/>
      <c r="J47" s="46"/>
      <c r="K47" s="47"/>
      <c r="L47" s="47"/>
      <c r="M47" s="47"/>
      <c r="N47" s="48"/>
      <c r="O47" s="47"/>
      <c r="P47" s="49"/>
      <c r="Q47" s="50"/>
      <c r="R47" s="51"/>
      <c r="S47" s="51"/>
      <c r="T47" s="51"/>
      <c r="U47" s="48">
        <v>0</v>
      </c>
      <c r="V47" s="51"/>
      <c r="W47" s="5"/>
      <c r="X47" s="4"/>
      <c r="Y47" s="4"/>
      <c r="Z47" s="4"/>
    </row>
    <row r="48" spans="1:26" ht="14" x14ac:dyDescent="0.15">
      <c r="A48" s="5"/>
      <c r="B48" s="38"/>
      <c r="C48" s="38"/>
      <c r="D48" s="52"/>
      <c r="E48" s="39"/>
      <c r="F48" s="44"/>
      <c r="G48" s="45"/>
      <c r="H48" s="38"/>
      <c r="I48" s="46"/>
      <c r="J48" s="46"/>
      <c r="K48" s="47"/>
      <c r="L48" s="47"/>
      <c r="M48" s="47"/>
      <c r="N48" s="48">
        <v>0</v>
      </c>
      <c r="O48" s="47"/>
      <c r="P48" s="49"/>
      <c r="Q48" s="50"/>
      <c r="R48" s="51"/>
      <c r="S48" s="51"/>
      <c r="T48" s="51"/>
      <c r="U48" s="48">
        <v>0</v>
      </c>
      <c r="V48" s="51"/>
      <c r="W48" s="5"/>
      <c r="X48" s="4"/>
      <c r="Y48" s="4"/>
      <c r="Z48" s="4"/>
    </row>
    <row r="49" spans="1:26" ht="14" x14ac:dyDescent="0.15">
      <c r="A49" s="5"/>
      <c r="B49" s="38"/>
      <c r="C49" s="38"/>
      <c r="D49" s="52"/>
      <c r="E49" s="39"/>
      <c r="F49" s="44"/>
      <c r="G49" s="45"/>
      <c r="H49" s="38"/>
      <c r="I49" s="46"/>
      <c r="J49" s="46"/>
      <c r="K49" s="47"/>
      <c r="L49" s="47"/>
      <c r="M49" s="47"/>
      <c r="N49" s="48">
        <v>0</v>
      </c>
      <c r="O49" s="47"/>
      <c r="P49" s="49"/>
      <c r="Q49" s="50"/>
      <c r="R49" s="51"/>
      <c r="S49" s="51"/>
      <c r="T49" s="51"/>
      <c r="U49" s="48">
        <v>0</v>
      </c>
      <c r="V49" s="51"/>
      <c r="W49" s="5"/>
      <c r="X49" s="4"/>
      <c r="Y49" s="4"/>
      <c r="Z49" s="4"/>
    </row>
    <row r="50" spans="1:26" ht="14" x14ac:dyDescent="0.15">
      <c r="A50" s="5"/>
      <c r="B50" s="38"/>
      <c r="C50" s="38"/>
      <c r="D50" s="52"/>
      <c r="E50" s="39"/>
      <c r="F50" s="44"/>
      <c r="G50" s="45"/>
      <c r="H50" s="38"/>
      <c r="I50" s="46"/>
      <c r="J50" s="46"/>
      <c r="K50" s="47"/>
      <c r="L50" s="47"/>
      <c r="M50" s="47"/>
      <c r="N50" s="48">
        <v>0</v>
      </c>
      <c r="O50" s="47"/>
      <c r="P50" s="49"/>
      <c r="Q50" s="50"/>
      <c r="R50" s="51"/>
      <c r="S50" s="51"/>
      <c r="T50" s="51"/>
      <c r="U50" s="48">
        <v>0</v>
      </c>
      <c r="V50" s="51"/>
      <c r="W50" s="5"/>
      <c r="X50" s="4"/>
      <c r="Y50" s="4"/>
      <c r="Z50" s="4"/>
    </row>
    <row r="51" spans="1:26" ht="14" x14ac:dyDescent="0.15">
      <c r="A51" s="5"/>
      <c r="B51" s="38"/>
      <c r="C51" s="38"/>
      <c r="D51" s="52"/>
      <c r="E51" s="39"/>
      <c r="F51" s="44"/>
      <c r="G51" s="45"/>
      <c r="H51" s="38"/>
      <c r="I51" s="46"/>
      <c r="J51" s="46"/>
      <c r="K51" s="47"/>
      <c r="L51" s="47"/>
      <c r="M51" s="47"/>
      <c r="N51" s="48">
        <v>0</v>
      </c>
      <c r="O51" s="47"/>
      <c r="P51" s="49"/>
      <c r="Q51" s="50"/>
      <c r="R51" s="51"/>
      <c r="S51" s="51"/>
      <c r="T51" s="51"/>
      <c r="U51" s="48">
        <v>0</v>
      </c>
      <c r="V51" s="51"/>
      <c r="W51" s="5"/>
      <c r="X51" s="4"/>
      <c r="Y51" s="4"/>
      <c r="Z51" s="4"/>
    </row>
    <row r="52" spans="1:26" ht="14" x14ac:dyDescent="0.15">
      <c r="A52" s="5"/>
      <c r="B52" s="38"/>
      <c r="C52" s="38"/>
      <c r="D52" s="52"/>
      <c r="E52" s="39"/>
      <c r="F52" s="44"/>
      <c r="G52" s="45"/>
      <c r="H52" s="38"/>
      <c r="I52" s="46"/>
      <c r="J52" s="46"/>
      <c r="K52" s="47"/>
      <c r="L52" s="47"/>
      <c r="M52" s="47"/>
      <c r="N52" s="48">
        <v>0</v>
      </c>
      <c r="O52" s="47"/>
      <c r="P52" s="49"/>
      <c r="Q52" s="50"/>
      <c r="R52" s="51"/>
      <c r="S52" s="51"/>
      <c r="T52" s="51"/>
      <c r="U52" s="48">
        <v>0</v>
      </c>
      <c r="V52" s="51"/>
      <c r="W52" s="5"/>
      <c r="X52" s="4"/>
      <c r="Y52" s="4"/>
      <c r="Z52" s="4"/>
    </row>
    <row r="53" spans="1:26" ht="14" x14ac:dyDescent="0.15">
      <c r="A53" s="5"/>
      <c r="B53" s="38"/>
      <c r="C53" s="38"/>
      <c r="D53" s="52"/>
      <c r="E53" s="39"/>
      <c r="F53" s="44"/>
      <c r="G53" s="45"/>
      <c r="H53" s="38"/>
      <c r="I53" s="46"/>
      <c r="J53" s="46"/>
      <c r="K53" s="47"/>
      <c r="L53" s="47"/>
      <c r="M53" s="47"/>
      <c r="N53" s="48">
        <v>0</v>
      </c>
      <c r="O53" s="47"/>
      <c r="P53" s="49"/>
      <c r="Q53" s="50"/>
      <c r="R53" s="51"/>
      <c r="S53" s="51"/>
      <c r="T53" s="51"/>
      <c r="U53" s="48">
        <v>0</v>
      </c>
      <c r="V53" s="51"/>
      <c r="W53" s="5"/>
      <c r="X53" s="4"/>
      <c r="Y53" s="4"/>
      <c r="Z53" s="4"/>
    </row>
    <row r="54" spans="1:26" ht="14" x14ac:dyDescent="0.15">
      <c r="A54" s="5"/>
      <c r="B54" s="38">
        <v>28</v>
      </c>
      <c r="C54" s="38"/>
      <c r="D54" s="52"/>
      <c r="E54" s="39"/>
      <c r="F54" s="44"/>
      <c r="G54" s="45"/>
      <c r="H54" s="38"/>
      <c r="I54" s="46"/>
      <c r="J54" s="46"/>
      <c r="K54" s="47"/>
      <c r="L54" s="47"/>
      <c r="M54" s="47"/>
      <c r="N54" s="48">
        <v>0</v>
      </c>
      <c r="O54" s="47"/>
      <c r="P54" s="49"/>
      <c r="Q54" s="50"/>
      <c r="R54" s="51"/>
      <c r="S54" s="51"/>
      <c r="T54" s="51"/>
      <c r="U54" s="48">
        <v>0</v>
      </c>
      <c r="V54" s="51"/>
      <c r="W54" s="5"/>
      <c r="X54" s="4"/>
      <c r="Y54" s="4"/>
      <c r="Z54" s="4"/>
    </row>
    <row r="55" spans="1:26" ht="14" x14ac:dyDescent="0.15">
      <c r="A55" s="5"/>
      <c r="B55" s="38">
        <v>29</v>
      </c>
      <c r="C55" s="38"/>
      <c r="D55" s="52"/>
      <c r="E55" s="39" t="s">
        <v>57</v>
      </c>
      <c r="F55" s="44"/>
      <c r="G55" s="45"/>
      <c r="H55" s="38"/>
      <c r="I55" s="46"/>
      <c r="J55" s="46"/>
      <c r="K55" s="47"/>
      <c r="L55" s="47"/>
      <c r="M55" s="47"/>
      <c r="N55" s="48">
        <v>0</v>
      </c>
      <c r="O55" s="47"/>
      <c r="P55" s="49"/>
      <c r="Q55" s="50"/>
      <c r="R55" s="51"/>
      <c r="S55" s="51"/>
      <c r="T55" s="51"/>
      <c r="U55" s="48">
        <v>0</v>
      </c>
      <c r="V55" s="51"/>
      <c r="W55" s="5"/>
      <c r="X55" s="4"/>
      <c r="Y55" s="4"/>
      <c r="Z55" s="4"/>
    </row>
    <row r="56" spans="1:26" ht="15" customHeight="1" x14ac:dyDescent="0.15">
      <c r="A56" s="16"/>
      <c r="B56" s="53"/>
      <c r="C56" s="54"/>
      <c r="D56" s="55" t="s">
        <v>75</v>
      </c>
      <c r="E56" s="56"/>
      <c r="F56" s="57"/>
      <c r="G56" s="58">
        <f>SUM(G31:G55)</f>
        <v>11920</v>
      </c>
      <c r="H56" s="59"/>
      <c r="I56" s="60">
        <f>SUM(I31:I55)</f>
        <v>383</v>
      </c>
      <c r="J56" s="61"/>
      <c r="K56" s="62">
        <f t="shared" ref="K56:L56" si="0">SUM(K31:K55)</f>
        <v>152</v>
      </c>
      <c r="L56" s="62">
        <f t="shared" si="0"/>
        <v>168</v>
      </c>
      <c r="M56" s="62">
        <f>SUM(M31:M51)</f>
        <v>64</v>
      </c>
      <c r="N56" s="63">
        <f>SUM(N31:N55)</f>
        <v>384</v>
      </c>
      <c r="O56" s="64">
        <f>SUM(O31:O47)</f>
        <v>122</v>
      </c>
      <c r="P56" s="53"/>
      <c r="Q56" s="65"/>
      <c r="R56" s="65"/>
      <c r="S56" s="65"/>
      <c r="T56" s="65"/>
      <c r="U56" s="65"/>
      <c r="V56" s="54"/>
      <c r="W56" s="28"/>
      <c r="X56" s="4"/>
      <c r="Y56" s="4"/>
      <c r="Z56" s="4"/>
    </row>
    <row r="57" spans="1:26" ht="16.5" customHeight="1" x14ac:dyDescent="0.15">
      <c r="A57" s="16"/>
      <c r="B57" s="66"/>
      <c r="C57" s="67"/>
      <c r="D57" s="68" t="s">
        <v>76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70"/>
      <c r="R57" s="71">
        <v>0</v>
      </c>
      <c r="S57" s="71">
        <v>0</v>
      </c>
      <c r="T57" s="71">
        <v>0</v>
      </c>
      <c r="U57" s="72">
        <v>0</v>
      </c>
      <c r="V57" s="72">
        <v>0</v>
      </c>
      <c r="W57" s="5"/>
      <c r="X57" s="4"/>
      <c r="Y57" s="4"/>
      <c r="Z57" s="4"/>
    </row>
    <row r="58" spans="1:26" ht="87.75" customHeight="1" x14ac:dyDescent="0.15">
      <c r="A58" s="146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4"/>
      <c r="Y58" s="4"/>
      <c r="Z58" s="4"/>
    </row>
    <row r="59" spans="1:26" ht="408.75" customHeight="1" x14ac:dyDescent="0.2">
      <c r="A59" s="3"/>
      <c r="B59" s="4"/>
      <c r="C59" s="4"/>
      <c r="D59" s="73"/>
      <c r="E59" s="4"/>
      <c r="F59" s="7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3"/>
      <c r="X59" s="4"/>
      <c r="Y59" s="4"/>
      <c r="Z59" s="4"/>
    </row>
    <row r="60" spans="1:26" ht="408.75" customHeight="1" x14ac:dyDescent="0.2">
      <c r="A60" s="3"/>
      <c r="B60" s="4"/>
      <c r="C60" s="4"/>
      <c r="D60" s="73"/>
      <c r="E60" s="4"/>
      <c r="F60" s="7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3"/>
      <c r="X60" s="4"/>
      <c r="Y60" s="4"/>
      <c r="Z60" s="4"/>
    </row>
    <row r="61" spans="1:26" ht="408.75" customHeight="1" x14ac:dyDescent="0.2">
      <c r="A61" s="3"/>
      <c r="B61" s="4"/>
      <c r="C61" s="4"/>
      <c r="D61" s="73"/>
      <c r="E61" s="4"/>
      <c r="F61" s="7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3"/>
      <c r="X61" s="4"/>
      <c r="Y61" s="4"/>
      <c r="Z61" s="4"/>
    </row>
    <row r="62" spans="1:26" ht="213" customHeight="1" x14ac:dyDescent="0.2">
      <c r="A62" s="3"/>
      <c r="B62" s="4"/>
      <c r="C62" s="4"/>
      <c r="D62" s="73"/>
      <c r="E62" s="4"/>
      <c r="F62" s="7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3"/>
      <c r="X62" s="4"/>
      <c r="Y62" s="4"/>
      <c r="Z62" s="4"/>
    </row>
    <row r="63" spans="1:26" ht="12.75" customHeight="1" x14ac:dyDescent="0.2">
      <c r="A63" s="3"/>
      <c r="B63" s="4"/>
      <c r="C63" s="4"/>
      <c r="D63" s="73"/>
      <c r="E63" s="4"/>
      <c r="F63" s="7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3"/>
      <c r="X63" s="4"/>
      <c r="Y63" s="4"/>
      <c r="Z63" s="4"/>
    </row>
    <row r="64" spans="1:26" ht="12.75" customHeight="1" x14ac:dyDescent="0.2">
      <c r="A64" s="3"/>
      <c r="B64" s="4"/>
      <c r="C64" s="4"/>
      <c r="D64" s="73"/>
      <c r="E64" s="4"/>
      <c r="F64" s="7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3"/>
      <c r="X64" s="4"/>
      <c r="Y64" s="4"/>
      <c r="Z64" s="4"/>
    </row>
    <row r="65" spans="1:26" ht="12.75" customHeight="1" x14ac:dyDescent="0.2">
      <c r="A65" s="3"/>
      <c r="B65" s="4"/>
      <c r="C65" s="4"/>
      <c r="D65" s="73"/>
      <c r="E65" s="4"/>
      <c r="F65" s="7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3"/>
      <c r="X65" s="4"/>
      <c r="Y65" s="4"/>
      <c r="Z65" s="4"/>
    </row>
    <row r="66" spans="1:26" ht="12.75" customHeight="1" x14ac:dyDescent="0.2">
      <c r="A66" s="3"/>
      <c r="B66" s="4"/>
      <c r="C66" s="4"/>
      <c r="D66" s="73"/>
      <c r="E66" s="4"/>
      <c r="F66" s="7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3"/>
      <c r="X66" s="4"/>
      <c r="Y66" s="4"/>
      <c r="Z66" s="4"/>
    </row>
    <row r="67" spans="1:26" ht="12.75" customHeight="1" x14ac:dyDescent="0.2">
      <c r="A67" s="3"/>
      <c r="B67" s="4"/>
      <c r="C67" s="4"/>
      <c r="D67" s="73"/>
      <c r="E67" s="4"/>
      <c r="F67" s="7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3"/>
      <c r="X67" s="4"/>
      <c r="Y67" s="4"/>
      <c r="Z67" s="4"/>
    </row>
    <row r="68" spans="1:26" ht="12.75" customHeight="1" x14ac:dyDescent="0.2">
      <c r="A68" s="3"/>
      <c r="B68" s="4"/>
      <c r="C68" s="4"/>
      <c r="D68" s="73"/>
      <c r="E68" s="4"/>
      <c r="F68" s="7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3"/>
      <c r="X68" s="4"/>
      <c r="Y68" s="4"/>
      <c r="Z68" s="4"/>
    </row>
    <row r="69" spans="1:26" ht="12.75" customHeight="1" x14ac:dyDescent="0.2">
      <c r="A69" s="3"/>
      <c r="B69" s="4"/>
      <c r="C69" s="4"/>
      <c r="D69" s="73"/>
      <c r="E69" s="4"/>
      <c r="F69" s="7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3"/>
      <c r="X69" s="4"/>
      <c r="Y69" s="4"/>
      <c r="Z69" s="4"/>
    </row>
    <row r="70" spans="1:26" ht="12.75" customHeight="1" x14ac:dyDescent="0.2">
      <c r="A70" s="3"/>
      <c r="B70" s="4"/>
      <c r="C70" s="4"/>
      <c r="D70" s="73"/>
      <c r="E70" s="4"/>
      <c r="F70" s="7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3"/>
      <c r="X70" s="4"/>
      <c r="Y70" s="4"/>
      <c r="Z70" s="4"/>
    </row>
    <row r="71" spans="1:26" ht="12.75" customHeight="1" x14ac:dyDescent="0.2">
      <c r="A71" s="3"/>
      <c r="B71" s="4"/>
      <c r="C71" s="4"/>
      <c r="D71" s="73"/>
      <c r="E71" s="4"/>
      <c r="F71" s="7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3"/>
      <c r="X71" s="4"/>
      <c r="Y71" s="4"/>
      <c r="Z71" s="4"/>
    </row>
    <row r="72" spans="1:26" ht="12.75" customHeight="1" x14ac:dyDescent="0.2">
      <c r="A72" s="3"/>
      <c r="B72" s="4"/>
      <c r="C72" s="4"/>
      <c r="D72" s="73"/>
      <c r="E72" s="4"/>
      <c r="F72" s="7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3"/>
      <c r="X72" s="4"/>
      <c r="Y72" s="4"/>
      <c r="Z72" s="4"/>
    </row>
    <row r="73" spans="1:26" ht="12.75" customHeight="1" x14ac:dyDescent="0.2">
      <c r="A73" s="3"/>
      <c r="B73" s="4"/>
      <c r="C73" s="4"/>
      <c r="D73" s="73"/>
      <c r="E73" s="4"/>
      <c r="F73" s="7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3"/>
      <c r="X73" s="4"/>
      <c r="Y73" s="4"/>
      <c r="Z73" s="4"/>
    </row>
    <row r="74" spans="1:26" ht="12.75" customHeight="1" x14ac:dyDescent="0.2">
      <c r="A74" s="3"/>
      <c r="B74" s="4"/>
      <c r="C74" s="4"/>
      <c r="D74" s="73"/>
      <c r="E74" s="4"/>
      <c r="F74" s="7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3"/>
      <c r="X74" s="4"/>
      <c r="Y74" s="4"/>
      <c r="Z74" s="4"/>
    </row>
    <row r="75" spans="1:26" ht="12.75" customHeight="1" x14ac:dyDescent="0.2">
      <c r="A75" s="3"/>
      <c r="B75" s="4"/>
      <c r="C75" s="4"/>
      <c r="D75" s="73"/>
      <c r="E75" s="4"/>
      <c r="F75" s="7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3"/>
      <c r="X75" s="4"/>
      <c r="Y75" s="4"/>
      <c r="Z75" s="4"/>
    </row>
    <row r="76" spans="1:26" ht="12.75" customHeight="1" x14ac:dyDescent="0.2">
      <c r="A76" s="3"/>
      <c r="B76" s="4"/>
      <c r="C76" s="4"/>
      <c r="D76" s="73"/>
      <c r="E76" s="4"/>
      <c r="F76" s="7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"/>
      <c r="X76" s="4"/>
      <c r="Y76" s="4"/>
      <c r="Z76" s="4"/>
    </row>
    <row r="77" spans="1:26" ht="12.75" customHeight="1" x14ac:dyDescent="0.2">
      <c r="A77" s="3"/>
      <c r="B77" s="4"/>
      <c r="C77" s="4"/>
      <c r="D77" s="73"/>
      <c r="E77" s="4"/>
      <c r="F77" s="7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"/>
      <c r="X77" s="4"/>
      <c r="Y77" s="4"/>
      <c r="Z77" s="4"/>
    </row>
    <row r="78" spans="1:26" ht="12.75" customHeight="1" x14ac:dyDescent="0.2">
      <c r="A78" s="3"/>
      <c r="B78" s="4"/>
      <c r="C78" s="4"/>
      <c r="D78" s="73"/>
      <c r="E78" s="4"/>
      <c r="F78" s="7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3"/>
      <c r="X78" s="4"/>
      <c r="Y78" s="4"/>
      <c r="Z78" s="4"/>
    </row>
    <row r="79" spans="1:26" ht="12.75" customHeight="1" x14ac:dyDescent="0.2">
      <c r="A79" s="3"/>
      <c r="B79" s="4"/>
      <c r="C79" s="4"/>
      <c r="D79" s="73"/>
      <c r="E79" s="4"/>
      <c r="F79" s="7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3"/>
      <c r="X79" s="4"/>
      <c r="Y79" s="4"/>
      <c r="Z79" s="4"/>
    </row>
    <row r="80" spans="1:26" ht="12.75" customHeight="1" x14ac:dyDescent="0.2">
      <c r="A80" s="3"/>
      <c r="B80" s="4"/>
      <c r="C80" s="4"/>
      <c r="D80" s="73"/>
      <c r="E80" s="4"/>
      <c r="F80" s="7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3"/>
      <c r="X80" s="4"/>
      <c r="Y80" s="4"/>
      <c r="Z80" s="4"/>
    </row>
    <row r="81" spans="1:26" ht="12.75" customHeight="1" x14ac:dyDescent="0.2">
      <c r="A81" s="3"/>
      <c r="B81" s="4"/>
      <c r="C81" s="4"/>
      <c r="D81" s="73"/>
      <c r="E81" s="4"/>
      <c r="F81" s="7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3"/>
      <c r="X81" s="4"/>
      <c r="Y81" s="4"/>
      <c r="Z81" s="4"/>
    </row>
    <row r="82" spans="1:26" ht="12.75" customHeight="1" x14ac:dyDescent="0.2">
      <c r="A82" s="3"/>
      <c r="B82" s="4"/>
      <c r="C82" s="4"/>
      <c r="D82" s="73"/>
      <c r="E82" s="4"/>
      <c r="F82" s="7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3"/>
      <c r="X82" s="4"/>
      <c r="Y82" s="4"/>
      <c r="Z82" s="4"/>
    </row>
    <row r="83" spans="1:26" ht="12.75" customHeight="1" x14ac:dyDescent="0.2">
      <c r="A83" s="3"/>
      <c r="B83" s="4"/>
      <c r="C83" s="4"/>
      <c r="D83" s="73"/>
      <c r="E83" s="4"/>
      <c r="F83" s="7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3"/>
      <c r="X83" s="4"/>
      <c r="Y83" s="4"/>
      <c r="Z83" s="4"/>
    </row>
    <row r="84" spans="1:26" ht="12.75" customHeight="1" x14ac:dyDescent="0.2">
      <c r="A84" s="3"/>
      <c r="B84" s="4"/>
      <c r="C84" s="4"/>
      <c r="D84" s="73"/>
      <c r="E84" s="4"/>
      <c r="F84" s="7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3"/>
      <c r="X84" s="4"/>
      <c r="Y84" s="4"/>
      <c r="Z84" s="4"/>
    </row>
    <row r="85" spans="1:26" ht="12.75" customHeight="1" x14ac:dyDescent="0.2">
      <c r="A85" s="3"/>
      <c r="B85" s="4"/>
      <c r="C85" s="4"/>
      <c r="D85" s="73"/>
      <c r="E85" s="4"/>
      <c r="F85" s="7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3"/>
      <c r="X85" s="4"/>
      <c r="Y85" s="4"/>
      <c r="Z85" s="4"/>
    </row>
    <row r="86" spans="1:26" ht="12.75" customHeight="1" x14ac:dyDescent="0.2">
      <c r="A86" s="3"/>
      <c r="B86" s="4"/>
      <c r="C86" s="4"/>
      <c r="D86" s="73"/>
      <c r="E86" s="4"/>
      <c r="F86" s="7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3"/>
      <c r="X86" s="4"/>
      <c r="Y86" s="4"/>
      <c r="Z86" s="4"/>
    </row>
    <row r="87" spans="1:26" ht="12.75" customHeight="1" x14ac:dyDescent="0.2">
      <c r="A87" s="3"/>
      <c r="B87" s="4"/>
      <c r="C87" s="4"/>
      <c r="D87" s="73"/>
      <c r="E87" s="4"/>
      <c r="F87" s="7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3"/>
      <c r="X87" s="4"/>
      <c r="Y87" s="4"/>
      <c r="Z87" s="4"/>
    </row>
    <row r="88" spans="1:26" ht="12.75" customHeight="1" x14ac:dyDescent="0.2">
      <c r="A88" s="3"/>
      <c r="B88" s="4"/>
      <c r="C88" s="4"/>
      <c r="D88" s="73"/>
      <c r="E88" s="4"/>
      <c r="F88" s="7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3"/>
      <c r="X88" s="4"/>
      <c r="Y88" s="4"/>
      <c r="Z88" s="4"/>
    </row>
    <row r="89" spans="1:26" ht="12.75" customHeight="1" x14ac:dyDescent="0.2">
      <c r="A89" s="3"/>
      <c r="B89" s="4"/>
      <c r="C89" s="4"/>
      <c r="D89" s="73"/>
      <c r="E89" s="4"/>
      <c r="F89" s="7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3"/>
      <c r="X89" s="4"/>
      <c r="Y89" s="4"/>
      <c r="Z89" s="4"/>
    </row>
    <row r="90" spans="1:26" ht="12.75" customHeight="1" x14ac:dyDescent="0.2">
      <c r="A90" s="3"/>
      <c r="B90" s="4"/>
      <c r="C90" s="4"/>
      <c r="D90" s="73"/>
      <c r="E90" s="4"/>
      <c r="F90" s="7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3"/>
      <c r="X90" s="4"/>
      <c r="Y90" s="4"/>
      <c r="Z90" s="4"/>
    </row>
    <row r="91" spans="1:26" ht="12.75" customHeight="1" x14ac:dyDescent="0.2">
      <c r="A91" s="3"/>
      <c r="B91" s="4"/>
      <c r="C91" s="4"/>
      <c r="D91" s="73"/>
      <c r="E91" s="4"/>
      <c r="F91" s="7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3"/>
      <c r="X91" s="4"/>
      <c r="Y91" s="4"/>
      <c r="Z91" s="4"/>
    </row>
    <row r="92" spans="1:26" ht="12.75" customHeight="1" x14ac:dyDescent="0.2">
      <c r="A92" s="3"/>
      <c r="B92" s="4"/>
      <c r="C92" s="4"/>
      <c r="D92" s="73"/>
      <c r="E92" s="4"/>
      <c r="F92" s="7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3"/>
      <c r="X92" s="4"/>
      <c r="Y92" s="4"/>
      <c r="Z92" s="4"/>
    </row>
    <row r="93" spans="1:26" ht="12.75" customHeight="1" x14ac:dyDescent="0.2">
      <c r="A93" s="3"/>
      <c r="B93" s="4"/>
      <c r="C93" s="4"/>
      <c r="D93" s="73"/>
      <c r="E93" s="4"/>
      <c r="F93" s="7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3"/>
      <c r="X93" s="4"/>
      <c r="Y93" s="4"/>
      <c r="Z93" s="4"/>
    </row>
    <row r="94" spans="1:26" ht="12.75" customHeight="1" x14ac:dyDescent="0.2">
      <c r="A94" s="3"/>
      <c r="B94" s="4"/>
      <c r="C94" s="4"/>
      <c r="D94" s="73"/>
      <c r="E94" s="4"/>
      <c r="F94" s="7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3"/>
      <c r="X94" s="4"/>
      <c r="Y94" s="4"/>
      <c r="Z94" s="4"/>
    </row>
    <row r="95" spans="1:26" ht="12.75" customHeight="1" x14ac:dyDescent="0.2">
      <c r="A95" s="3"/>
      <c r="B95" s="4"/>
      <c r="C95" s="4"/>
      <c r="D95" s="73"/>
      <c r="E95" s="4"/>
      <c r="F95" s="7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3"/>
      <c r="X95" s="4"/>
      <c r="Y95" s="4"/>
      <c r="Z95" s="4"/>
    </row>
    <row r="96" spans="1:26" ht="12.75" customHeight="1" x14ac:dyDescent="0.2">
      <c r="A96" s="3"/>
      <c r="B96" s="4"/>
      <c r="C96" s="4"/>
      <c r="D96" s="73"/>
      <c r="E96" s="4"/>
      <c r="F96" s="7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3"/>
      <c r="X96" s="4"/>
      <c r="Y96" s="4"/>
      <c r="Z96" s="4"/>
    </row>
    <row r="97" spans="1:26" ht="12.75" customHeight="1" x14ac:dyDescent="0.2">
      <c r="A97" s="3"/>
      <c r="B97" s="4"/>
      <c r="C97" s="4"/>
      <c r="D97" s="73"/>
      <c r="E97" s="4"/>
      <c r="F97" s="7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3"/>
      <c r="X97" s="4"/>
      <c r="Y97" s="4"/>
      <c r="Z97" s="4"/>
    </row>
    <row r="98" spans="1:26" ht="12.75" customHeight="1" x14ac:dyDescent="0.2">
      <c r="A98" s="3"/>
      <c r="B98" s="4"/>
      <c r="C98" s="4"/>
      <c r="D98" s="73"/>
      <c r="E98" s="4"/>
      <c r="F98" s="7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3"/>
      <c r="X98" s="4"/>
      <c r="Y98" s="4"/>
      <c r="Z98" s="4"/>
    </row>
    <row r="99" spans="1:26" ht="12.75" customHeight="1" x14ac:dyDescent="0.2">
      <c r="A99" s="3"/>
      <c r="B99" s="4"/>
      <c r="C99" s="4"/>
      <c r="D99" s="73"/>
      <c r="E99" s="4"/>
      <c r="F99" s="7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3"/>
      <c r="X99" s="4"/>
      <c r="Y99" s="4"/>
      <c r="Z99" s="4"/>
    </row>
    <row r="100" spans="1:26" ht="12.75" customHeight="1" x14ac:dyDescent="0.2">
      <c r="A100" s="3"/>
      <c r="B100" s="4"/>
      <c r="C100" s="4"/>
      <c r="D100" s="73"/>
      <c r="E100" s="4"/>
      <c r="F100" s="7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3"/>
      <c r="X100" s="4"/>
      <c r="Y100" s="4"/>
      <c r="Z100" s="4"/>
    </row>
    <row r="101" spans="1:26" ht="12.75" customHeight="1" x14ac:dyDescent="0.2">
      <c r="A101" s="3"/>
      <c r="B101" s="4"/>
      <c r="C101" s="4"/>
      <c r="D101" s="73"/>
      <c r="E101" s="4"/>
      <c r="F101" s="7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3"/>
      <c r="X101" s="4"/>
      <c r="Y101" s="4"/>
      <c r="Z101" s="4"/>
    </row>
    <row r="102" spans="1:26" ht="12.75" customHeight="1" x14ac:dyDescent="0.2">
      <c r="A102" s="3"/>
      <c r="B102" s="4"/>
      <c r="C102" s="4"/>
      <c r="D102" s="73"/>
      <c r="E102" s="4"/>
      <c r="F102" s="7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3"/>
      <c r="X102" s="4"/>
      <c r="Y102" s="4"/>
      <c r="Z102" s="4"/>
    </row>
    <row r="103" spans="1:26" ht="12.75" customHeight="1" x14ac:dyDescent="0.2">
      <c r="A103" s="3"/>
      <c r="B103" s="4"/>
      <c r="C103" s="4"/>
      <c r="D103" s="73"/>
      <c r="E103" s="4"/>
      <c r="F103" s="7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3"/>
      <c r="X103" s="4"/>
      <c r="Y103" s="4"/>
      <c r="Z103" s="4"/>
    </row>
    <row r="104" spans="1:26" ht="12.75" customHeight="1" x14ac:dyDescent="0.2">
      <c r="A104" s="3"/>
      <c r="B104" s="4"/>
      <c r="C104" s="4"/>
      <c r="D104" s="73"/>
      <c r="E104" s="4"/>
      <c r="F104" s="7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3"/>
      <c r="X104" s="4"/>
      <c r="Y104" s="4"/>
      <c r="Z104" s="4"/>
    </row>
    <row r="105" spans="1:26" ht="12.75" customHeight="1" x14ac:dyDescent="0.2">
      <c r="A105" s="3"/>
      <c r="B105" s="4"/>
      <c r="C105" s="4"/>
      <c r="D105" s="73"/>
      <c r="E105" s="4"/>
      <c r="F105" s="7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3"/>
      <c r="X105" s="4"/>
      <c r="Y105" s="4"/>
      <c r="Z105" s="4"/>
    </row>
    <row r="106" spans="1:26" ht="12.75" customHeight="1" x14ac:dyDescent="0.2">
      <c r="A106" s="3"/>
      <c r="B106" s="4"/>
      <c r="C106" s="4"/>
      <c r="D106" s="73"/>
      <c r="E106" s="4"/>
      <c r="F106" s="7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3"/>
      <c r="X106" s="4"/>
      <c r="Y106" s="4"/>
      <c r="Z106" s="4"/>
    </row>
    <row r="107" spans="1:26" ht="12.75" customHeight="1" x14ac:dyDescent="0.2">
      <c r="A107" s="3"/>
      <c r="B107" s="4"/>
      <c r="C107" s="4"/>
      <c r="D107" s="73"/>
      <c r="E107" s="4"/>
      <c r="F107" s="7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3"/>
      <c r="X107" s="4"/>
      <c r="Y107" s="4"/>
      <c r="Z107" s="4"/>
    </row>
    <row r="108" spans="1:26" ht="12.75" customHeight="1" x14ac:dyDescent="0.2">
      <c r="A108" s="3"/>
      <c r="B108" s="4"/>
      <c r="C108" s="4"/>
      <c r="D108" s="73"/>
      <c r="E108" s="4"/>
      <c r="F108" s="7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3"/>
      <c r="X108" s="4"/>
      <c r="Y108" s="4"/>
      <c r="Z108" s="4"/>
    </row>
    <row r="109" spans="1:26" ht="12.75" customHeight="1" x14ac:dyDescent="0.2">
      <c r="A109" s="3"/>
      <c r="B109" s="4"/>
      <c r="C109" s="4"/>
      <c r="D109" s="73"/>
      <c r="E109" s="4"/>
      <c r="F109" s="7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3"/>
      <c r="X109" s="4"/>
      <c r="Y109" s="4"/>
      <c r="Z109" s="4"/>
    </row>
    <row r="110" spans="1:26" ht="12.75" customHeight="1" x14ac:dyDescent="0.2">
      <c r="A110" s="3"/>
      <c r="B110" s="4"/>
      <c r="C110" s="4"/>
      <c r="D110" s="73"/>
      <c r="E110" s="4"/>
      <c r="F110" s="7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3"/>
      <c r="X110" s="4"/>
      <c r="Y110" s="4"/>
      <c r="Z110" s="4"/>
    </row>
    <row r="111" spans="1:26" ht="12.75" customHeight="1" x14ac:dyDescent="0.2">
      <c r="A111" s="3"/>
      <c r="B111" s="4"/>
      <c r="C111" s="4"/>
      <c r="D111" s="73"/>
      <c r="E111" s="4"/>
      <c r="F111" s="7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3"/>
      <c r="X111" s="4"/>
      <c r="Y111" s="4"/>
      <c r="Z111" s="4"/>
    </row>
    <row r="112" spans="1:26" ht="12.75" customHeight="1" x14ac:dyDescent="0.2">
      <c r="A112" s="3"/>
      <c r="B112" s="4"/>
      <c r="C112" s="4"/>
      <c r="D112" s="73"/>
      <c r="E112" s="4"/>
      <c r="F112" s="7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3"/>
      <c r="X112" s="4"/>
      <c r="Y112" s="4"/>
      <c r="Z112" s="4"/>
    </row>
    <row r="113" spans="1:26" ht="12.75" customHeight="1" x14ac:dyDescent="0.2">
      <c r="A113" s="3"/>
      <c r="B113" s="4"/>
      <c r="C113" s="4"/>
      <c r="D113" s="73"/>
      <c r="E113" s="4"/>
      <c r="F113" s="7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3"/>
      <c r="X113" s="4"/>
      <c r="Y113" s="4"/>
      <c r="Z113" s="4"/>
    </row>
    <row r="114" spans="1:26" ht="12.75" customHeight="1" x14ac:dyDescent="0.2">
      <c r="A114" s="3"/>
      <c r="B114" s="4"/>
      <c r="C114" s="4"/>
      <c r="D114" s="73"/>
      <c r="E114" s="4"/>
      <c r="F114" s="7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3"/>
      <c r="X114" s="4"/>
      <c r="Y114" s="4"/>
      <c r="Z114" s="4"/>
    </row>
    <row r="115" spans="1:26" ht="12.75" customHeight="1" x14ac:dyDescent="0.2">
      <c r="A115" s="3"/>
      <c r="B115" s="4"/>
      <c r="C115" s="4"/>
      <c r="D115" s="73"/>
      <c r="E115" s="4"/>
      <c r="F115" s="7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3"/>
      <c r="X115" s="4"/>
      <c r="Y115" s="4"/>
      <c r="Z115" s="4"/>
    </row>
    <row r="116" spans="1:26" ht="12.75" customHeight="1" x14ac:dyDescent="0.2">
      <c r="A116" s="3"/>
      <c r="B116" s="4"/>
      <c r="C116" s="4"/>
      <c r="D116" s="73"/>
      <c r="E116" s="4"/>
      <c r="F116" s="7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3"/>
      <c r="X116" s="4"/>
      <c r="Y116" s="4"/>
      <c r="Z116" s="4"/>
    </row>
    <row r="117" spans="1:26" ht="12.75" customHeight="1" x14ac:dyDescent="0.2">
      <c r="A117" s="3"/>
      <c r="B117" s="4"/>
      <c r="C117" s="4"/>
      <c r="D117" s="73"/>
      <c r="E117" s="4"/>
      <c r="F117" s="7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3"/>
      <c r="X117" s="4"/>
      <c r="Y117" s="4"/>
      <c r="Z117" s="4"/>
    </row>
    <row r="118" spans="1:26" ht="12.75" customHeight="1" x14ac:dyDescent="0.2">
      <c r="A118" s="3"/>
      <c r="B118" s="4"/>
      <c r="C118" s="4"/>
      <c r="D118" s="73"/>
      <c r="E118" s="4"/>
      <c r="F118" s="7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3"/>
      <c r="X118" s="4"/>
      <c r="Y118" s="4"/>
      <c r="Z118" s="4"/>
    </row>
    <row r="119" spans="1:26" ht="12.75" customHeight="1" x14ac:dyDescent="0.2">
      <c r="A119" s="3"/>
      <c r="B119" s="4"/>
      <c r="C119" s="4"/>
      <c r="D119" s="73"/>
      <c r="E119" s="4"/>
      <c r="F119" s="7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3"/>
      <c r="X119" s="4"/>
      <c r="Y119" s="4"/>
      <c r="Z119" s="4"/>
    </row>
    <row r="120" spans="1:26" ht="12.75" customHeight="1" x14ac:dyDescent="0.2">
      <c r="A120" s="3"/>
      <c r="B120" s="4"/>
      <c r="C120" s="4"/>
      <c r="D120" s="73"/>
      <c r="E120" s="4"/>
      <c r="F120" s="7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3"/>
      <c r="X120" s="4"/>
      <c r="Y120" s="4"/>
      <c r="Z120" s="4"/>
    </row>
    <row r="121" spans="1:26" ht="12.75" customHeight="1" x14ac:dyDescent="0.2">
      <c r="A121" s="3"/>
      <c r="B121" s="4"/>
      <c r="C121" s="4"/>
      <c r="D121" s="73"/>
      <c r="E121" s="4"/>
      <c r="F121" s="7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3"/>
      <c r="X121" s="4"/>
      <c r="Y121" s="4"/>
      <c r="Z121" s="4"/>
    </row>
    <row r="122" spans="1:26" ht="12.75" customHeight="1" x14ac:dyDescent="0.2">
      <c r="A122" s="3"/>
      <c r="B122" s="4"/>
      <c r="C122" s="4"/>
      <c r="D122" s="73"/>
      <c r="E122" s="4"/>
      <c r="F122" s="7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3"/>
      <c r="X122" s="4"/>
      <c r="Y122" s="4"/>
      <c r="Z122" s="4"/>
    </row>
    <row r="123" spans="1:26" ht="12.75" customHeight="1" x14ac:dyDescent="0.2">
      <c r="A123" s="3"/>
      <c r="B123" s="4"/>
      <c r="C123" s="4"/>
      <c r="D123" s="73"/>
      <c r="E123" s="4"/>
      <c r="F123" s="7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3"/>
      <c r="X123" s="4"/>
      <c r="Y123" s="4"/>
      <c r="Z123" s="4"/>
    </row>
    <row r="124" spans="1:26" ht="12.75" customHeight="1" x14ac:dyDescent="0.2">
      <c r="A124" s="3"/>
      <c r="B124" s="4"/>
      <c r="C124" s="4"/>
      <c r="D124" s="73"/>
      <c r="E124" s="4"/>
      <c r="F124" s="7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3"/>
      <c r="X124" s="4"/>
      <c r="Y124" s="4"/>
      <c r="Z124" s="4"/>
    </row>
    <row r="125" spans="1:26" ht="12.75" customHeight="1" x14ac:dyDescent="0.2">
      <c r="A125" s="3"/>
      <c r="B125" s="4"/>
      <c r="C125" s="4"/>
      <c r="D125" s="73"/>
      <c r="E125" s="4"/>
      <c r="F125" s="7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3"/>
      <c r="X125" s="4"/>
      <c r="Y125" s="4"/>
      <c r="Z125" s="4"/>
    </row>
    <row r="126" spans="1:26" ht="12.75" customHeight="1" x14ac:dyDescent="0.2">
      <c r="A126" s="3"/>
      <c r="B126" s="4"/>
      <c r="C126" s="4"/>
      <c r="D126" s="73"/>
      <c r="E126" s="4"/>
      <c r="F126" s="7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3"/>
      <c r="X126" s="4"/>
      <c r="Y126" s="4"/>
      <c r="Z126" s="4"/>
    </row>
    <row r="127" spans="1:26" ht="12.75" customHeight="1" x14ac:dyDescent="0.2">
      <c r="A127" s="3"/>
      <c r="B127" s="4"/>
      <c r="C127" s="4"/>
      <c r="D127" s="73"/>
      <c r="E127" s="4"/>
      <c r="F127" s="7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3"/>
      <c r="X127" s="4"/>
      <c r="Y127" s="4"/>
      <c r="Z127" s="4"/>
    </row>
    <row r="128" spans="1:26" ht="12.75" customHeight="1" x14ac:dyDescent="0.2">
      <c r="A128" s="3"/>
      <c r="B128" s="4"/>
      <c r="C128" s="4"/>
      <c r="D128" s="73"/>
      <c r="E128" s="4"/>
      <c r="F128" s="7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3"/>
      <c r="X128" s="4"/>
      <c r="Y128" s="4"/>
      <c r="Z128" s="4"/>
    </row>
    <row r="129" spans="1:26" ht="12.75" customHeight="1" x14ac:dyDescent="0.2">
      <c r="A129" s="3"/>
      <c r="B129" s="4"/>
      <c r="C129" s="4"/>
      <c r="D129" s="73"/>
      <c r="E129" s="4"/>
      <c r="F129" s="7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3"/>
      <c r="X129" s="4"/>
      <c r="Y129" s="4"/>
      <c r="Z129" s="4"/>
    </row>
    <row r="130" spans="1:26" ht="12.75" customHeight="1" x14ac:dyDescent="0.2">
      <c r="A130" s="3"/>
      <c r="B130" s="4"/>
      <c r="C130" s="4"/>
      <c r="D130" s="73"/>
      <c r="E130" s="4"/>
      <c r="F130" s="7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3"/>
      <c r="X130" s="4"/>
      <c r="Y130" s="4"/>
      <c r="Z130" s="4"/>
    </row>
    <row r="131" spans="1:26" ht="12.75" customHeight="1" x14ac:dyDescent="0.2">
      <c r="A131" s="3"/>
      <c r="B131" s="4"/>
      <c r="C131" s="4"/>
      <c r="D131" s="73"/>
      <c r="E131" s="4"/>
      <c r="F131" s="7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3"/>
      <c r="X131" s="4"/>
      <c r="Y131" s="4"/>
      <c r="Z131" s="4"/>
    </row>
    <row r="132" spans="1:26" ht="12.75" customHeight="1" x14ac:dyDescent="0.2">
      <c r="A132" s="3"/>
      <c r="B132" s="4"/>
      <c r="C132" s="4"/>
      <c r="D132" s="73"/>
      <c r="E132" s="4"/>
      <c r="F132" s="7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3"/>
      <c r="X132" s="4"/>
      <c r="Y132" s="4"/>
      <c r="Z132" s="4"/>
    </row>
    <row r="133" spans="1:26" ht="12.75" customHeight="1" x14ac:dyDescent="0.2">
      <c r="A133" s="3"/>
      <c r="B133" s="4"/>
      <c r="C133" s="4"/>
      <c r="D133" s="73"/>
      <c r="E133" s="4"/>
      <c r="F133" s="7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3"/>
      <c r="X133" s="4"/>
      <c r="Y133" s="4"/>
      <c r="Z133" s="4"/>
    </row>
    <row r="134" spans="1:26" ht="12.75" customHeight="1" x14ac:dyDescent="0.2">
      <c r="A134" s="3"/>
      <c r="B134" s="4"/>
      <c r="C134" s="4"/>
      <c r="D134" s="73"/>
      <c r="E134" s="4"/>
      <c r="F134" s="7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3"/>
      <c r="X134" s="4"/>
      <c r="Y134" s="4"/>
      <c r="Z134" s="4"/>
    </row>
    <row r="135" spans="1:26" ht="12.75" customHeight="1" x14ac:dyDescent="0.2">
      <c r="A135" s="3"/>
      <c r="B135" s="4"/>
      <c r="C135" s="4"/>
      <c r="D135" s="73"/>
      <c r="E135" s="4"/>
      <c r="F135" s="7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3"/>
      <c r="X135" s="4"/>
      <c r="Y135" s="4"/>
      <c r="Z135" s="4"/>
    </row>
    <row r="136" spans="1:26" ht="12.75" customHeight="1" x14ac:dyDescent="0.2">
      <c r="A136" s="3"/>
      <c r="B136" s="4"/>
      <c r="C136" s="4"/>
      <c r="D136" s="73"/>
      <c r="E136" s="4"/>
      <c r="F136" s="7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3"/>
      <c r="X136" s="4"/>
      <c r="Y136" s="4"/>
      <c r="Z136" s="4"/>
    </row>
    <row r="137" spans="1:26" ht="12.75" customHeight="1" x14ac:dyDescent="0.2">
      <c r="A137" s="3"/>
      <c r="B137" s="4"/>
      <c r="C137" s="4"/>
      <c r="D137" s="73"/>
      <c r="E137" s="4"/>
      <c r="F137" s="7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3"/>
      <c r="X137" s="4"/>
      <c r="Y137" s="4"/>
      <c r="Z137" s="4"/>
    </row>
    <row r="138" spans="1:26" ht="12.75" customHeight="1" x14ac:dyDescent="0.2">
      <c r="A138" s="3"/>
      <c r="B138" s="4"/>
      <c r="C138" s="4"/>
      <c r="D138" s="73"/>
      <c r="E138" s="4"/>
      <c r="F138" s="7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3"/>
      <c r="X138" s="4"/>
      <c r="Y138" s="4"/>
      <c r="Z138" s="4"/>
    </row>
    <row r="139" spans="1:26" ht="12.75" customHeight="1" x14ac:dyDescent="0.2">
      <c r="A139" s="3"/>
      <c r="B139" s="4"/>
      <c r="C139" s="4"/>
      <c r="D139" s="73"/>
      <c r="E139" s="4"/>
      <c r="F139" s="7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3"/>
      <c r="X139" s="4"/>
      <c r="Y139" s="4"/>
      <c r="Z139" s="4"/>
    </row>
    <row r="140" spans="1:26" ht="12.75" customHeight="1" x14ac:dyDescent="0.2">
      <c r="A140" s="3"/>
      <c r="B140" s="4"/>
      <c r="C140" s="4"/>
      <c r="D140" s="73"/>
      <c r="E140" s="4"/>
      <c r="F140" s="7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3"/>
      <c r="X140" s="4"/>
      <c r="Y140" s="4"/>
      <c r="Z140" s="4"/>
    </row>
    <row r="141" spans="1:26" ht="12.75" customHeight="1" x14ac:dyDescent="0.2">
      <c r="A141" s="3"/>
      <c r="B141" s="4"/>
      <c r="C141" s="4"/>
      <c r="D141" s="73"/>
      <c r="E141" s="4"/>
      <c r="F141" s="7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3"/>
      <c r="X141" s="4"/>
      <c r="Y141" s="4"/>
      <c r="Z141" s="4"/>
    </row>
    <row r="142" spans="1:26" ht="12.75" customHeight="1" x14ac:dyDescent="0.2">
      <c r="A142" s="3"/>
      <c r="B142" s="4"/>
      <c r="C142" s="4"/>
      <c r="D142" s="73"/>
      <c r="E142" s="4"/>
      <c r="F142" s="7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3"/>
      <c r="X142" s="4"/>
      <c r="Y142" s="4"/>
      <c r="Z142" s="4"/>
    </row>
    <row r="143" spans="1:26" ht="12.75" customHeight="1" x14ac:dyDescent="0.2">
      <c r="A143" s="3"/>
      <c r="B143" s="4"/>
      <c r="C143" s="4"/>
      <c r="D143" s="73"/>
      <c r="E143" s="4"/>
      <c r="F143" s="7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3"/>
      <c r="X143" s="4"/>
      <c r="Y143" s="4"/>
      <c r="Z143" s="4"/>
    </row>
    <row r="144" spans="1:26" ht="12.75" customHeight="1" x14ac:dyDescent="0.2">
      <c r="A144" s="3"/>
      <c r="B144" s="4"/>
      <c r="C144" s="4"/>
      <c r="D144" s="73"/>
      <c r="E144" s="4"/>
      <c r="F144" s="7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3"/>
      <c r="X144" s="4"/>
      <c r="Y144" s="4"/>
      <c r="Z144" s="4"/>
    </row>
    <row r="145" spans="1:26" ht="12.75" customHeight="1" x14ac:dyDescent="0.2">
      <c r="A145" s="3"/>
      <c r="B145" s="4"/>
      <c r="C145" s="4"/>
      <c r="D145" s="73"/>
      <c r="E145" s="4"/>
      <c r="F145" s="7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3"/>
      <c r="X145" s="4"/>
      <c r="Y145" s="4"/>
      <c r="Z145" s="4"/>
    </row>
    <row r="146" spans="1:26" ht="12.75" customHeight="1" x14ac:dyDescent="0.2">
      <c r="A146" s="3"/>
      <c r="B146" s="4"/>
      <c r="C146" s="4"/>
      <c r="D146" s="73"/>
      <c r="E146" s="4"/>
      <c r="F146" s="7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3"/>
      <c r="X146" s="4"/>
      <c r="Y146" s="4"/>
      <c r="Z146" s="4"/>
    </row>
    <row r="147" spans="1:26" ht="12.75" customHeight="1" x14ac:dyDescent="0.2">
      <c r="A147" s="3"/>
      <c r="B147" s="4"/>
      <c r="C147" s="4"/>
      <c r="D147" s="73"/>
      <c r="E147" s="4"/>
      <c r="F147" s="7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3"/>
      <c r="X147" s="4"/>
      <c r="Y147" s="4"/>
      <c r="Z147" s="4"/>
    </row>
    <row r="148" spans="1:26" ht="12.75" customHeight="1" x14ac:dyDescent="0.2">
      <c r="A148" s="3"/>
      <c r="B148" s="4"/>
      <c r="C148" s="4"/>
      <c r="D148" s="73"/>
      <c r="E148" s="4"/>
      <c r="F148" s="7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3"/>
      <c r="X148" s="4"/>
      <c r="Y148" s="4"/>
      <c r="Z148" s="4"/>
    </row>
    <row r="149" spans="1:26" ht="12.75" customHeight="1" x14ac:dyDescent="0.2">
      <c r="A149" s="3"/>
      <c r="B149" s="4"/>
      <c r="C149" s="4"/>
      <c r="D149" s="73"/>
      <c r="E149" s="4"/>
      <c r="F149" s="7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3"/>
      <c r="X149" s="4"/>
      <c r="Y149" s="4"/>
      <c r="Z149" s="4"/>
    </row>
    <row r="150" spans="1:26" ht="12.75" customHeight="1" x14ac:dyDescent="0.2">
      <c r="A150" s="3"/>
      <c r="B150" s="4"/>
      <c r="C150" s="4"/>
      <c r="D150" s="73"/>
      <c r="E150" s="4"/>
      <c r="F150" s="7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3"/>
      <c r="X150" s="4"/>
      <c r="Y150" s="4"/>
      <c r="Z150" s="4"/>
    </row>
    <row r="151" spans="1:26" ht="12.75" customHeight="1" x14ac:dyDescent="0.2">
      <c r="A151" s="3"/>
      <c r="B151" s="4"/>
      <c r="C151" s="4"/>
      <c r="D151" s="73"/>
      <c r="E151" s="4"/>
      <c r="F151" s="7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3"/>
      <c r="X151" s="4"/>
      <c r="Y151" s="4"/>
      <c r="Z151" s="4"/>
    </row>
    <row r="152" spans="1:26" ht="12.75" customHeight="1" x14ac:dyDescent="0.2">
      <c r="A152" s="3"/>
      <c r="B152" s="4"/>
      <c r="C152" s="4"/>
      <c r="D152" s="73"/>
      <c r="E152" s="4"/>
      <c r="F152" s="7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3"/>
      <c r="X152" s="4"/>
      <c r="Y152" s="4"/>
      <c r="Z152" s="4"/>
    </row>
    <row r="153" spans="1:26" ht="12.75" customHeight="1" x14ac:dyDescent="0.2">
      <c r="A153" s="3"/>
      <c r="B153" s="4"/>
      <c r="C153" s="4"/>
      <c r="D153" s="73"/>
      <c r="E153" s="4"/>
      <c r="F153" s="7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3"/>
      <c r="X153" s="4"/>
      <c r="Y153" s="4"/>
      <c r="Z153" s="4"/>
    </row>
    <row r="154" spans="1:26" ht="12.75" customHeight="1" x14ac:dyDescent="0.2">
      <c r="A154" s="3"/>
      <c r="B154" s="4"/>
      <c r="C154" s="4"/>
      <c r="D154" s="73"/>
      <c r="E154" s="4"/>
      <c r="F154" s="7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3"/>
      <c r="X154" s="4"/>
      <c r="Y154" s="4"/>
      <c r="Z154" s="4"/>
    </row>
    <row r="155" spans="1:26" ht="12.75" customHeight="1" x14ac:dyDescent="0.2">
      <c r="A155" s="3"/>
      <c r="B155" s="4"/>
      <c r="C155" s="4"/>
      <c r="D155" s="73"/>
      <c r="E155" s="4"/>
      <c r="F155" s="7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3"/>
      <c r="X155" s="4"/>
      <c r="Y155" s="4"/>
      <c r="Z155" s="4"/>
    </row>
    <row r="156" spans="1:26" ht="12.75" customHeight="1" x14ac:dyDescent="0.2">
      <c r="A156" s="3"/>
      <c r="B156" s="4"/>
      <c r="C156" s="4"/>
      <c r="D156" s="73"/>
      <c r="E156" s="4"/>
      <c r="F156" s="7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3"/>
      <c r="X156" s="4"/>
      <c r="Y156" s="4"/>
      <c r="Z156" s="4"/>
    </row>
    <row r="157" spans="1:26" ht="12.75" customHeight="1" x14ac:dyDescent="0.2">
      <c r="A157" s="3"/>
      <c r="B157" s="4"/>
      <c r="C157" s="4"/>
      <c r="D157" s="73"/>
      <c r="E157" s="4"/>
      <c r="F157" s="7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3"/>
      <c r="X157" s="4"/>
      <c r="Y157" s="4"/>
      <c r="Z157" s="4"/>
    </row>
    <row r="158" spans="1:26" ht="12.75" customHeight="1" x14ac:dyDescent="0.2">
      <c r="A158" s="3"/>
      <c r="B158" s="4"/>
      <c r="C158" s="4"/>
      <c r="D158" s="73"/>
      <c r="E158" s="4"/>
      <c r="F158" s="7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3"/>
      <c r="X158" s="4"/>
      <c r="Y158" s="4"/>
      <c r="Z158" s="4"/>
    </row>
    <row r="159" spans="1:26" ht="12.75" customHeight="1" x14ac:dyDescent="0.2">
      <c r="A159" s="3"/>
      <c r="B159" s="4"/>
      <c r="C159" s="4"/>
      <c r="D159" s="73"/>
      <c r="E159" s="4"/>
      <c r="F159" s="7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3"/>
      <c r="X159" s="4"/>
      <c r="Y159" s="4"/>
      <c r="Z159" s="4"/>
    </row>
    <row r="160" spans="1:26" ht="12.75" customHeight="1" x14ac:dyDescent="0.2">
      <c r="A160" s="3"/>
      <c r="B160" s="4"/>
      <c r="C160" s="4"/>
      <c r="D160" s="73"/>
      <c r="E160" s="4"/>
      <c r="F160" s="7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3"/>
      <c r="X160" s="4"/>
      <c r="Y160" s="4"/>
      <c r="Z160" s="4"/>
    </row>
    <row r="161" spans="1:26" ht="12.75" customHeight="1" x14ac:dyDescent="0.2">
      <c r="A161" s="3"/>
      <c r="B161" s="4"/>
      <c r="C161" s="4"/>
      <c r="D161" s="73"/>
      <c r="E161" s="4"/>
      <c r="F161" s="7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3"/>
      <c r="X161" s="4"/>
      <c r="Y161" s="4"/>
      <c r="Z161" s="4"/>
    </row>
    <row r="162" spans="1:26" ht="12.75" customHeight="1" x14ac:dyDescent="0.2">
      <c r="A162" s="3"/>
      <c r="B162" s="4"/>
      <c r="C162" s="4"/>
      <c r="D162" s="73"/>
      <c r="E162" s="4"/>
      <c r="F162" s="7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3"/>
      <c r="X162" s="4"/>
      <c r="Y162" s="4"/>
      <c r="Z162" s="4"/>
    </row>
    <row r="163" spans="1:26" ht="12.75" customHeight="1" x14ac:dyDescent="0.2">
      <c r="A163" s="3"/>
      <c r="B163" s="4"/>
      <c r="C163" s="4"/>
      <c r="D163" s="73"/>
      <c r="E163" s="4"/>
      <c r="F163" s="7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3"/>
      <c r="X163" s="4"/>
      <c r="Y163" s="4"/>
      <c r="Z163" s="4"/>
    </row>
    <row r="164" spans="1:26" ht="12.75" customHeight="1" x14ac:dyDescent="0.2">
      <c r="A164" s="3"/>
      <c r="B164" s="4"/>
      <c r="C164" s="4"/>
      <c r="D164" s="73"/>
      <c r="E164" s="4"/>
      <c r="F164" s="7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3"/>
      <c r="X164" s="4"/>
      <c r="Y164" s="4"/>
      <c r="Z164" s="4"/>
    </row>
    <row r="165" spans="1:26" ht="12.75" customHeight="1" x14ac:dyDescent="0.2">
      <c r="A165" s="3"/>
      <c r="B165" s="4"/>
      <c r="C165" s="4"/>
      <c r="D165" s="73"/>
      <c r="E165" s="4"/>
      <c r="F165" s="7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3"/>
      <c r="X165" s="4"/>
      <c r="Y165" s="4"/>
      <c r="Z165" s="4"/>
    </row>
    <row r="166" spans="1:26" ht="12.75" customHeight="1" x14ac:dyDescent="0.2">
      <c r="A166" s="3"/>
      <c r="B166" s="4"/>
      <c r="C166" s="4"/>
      <c r="D166" s="73"/>
      <c r="E166" s="4"/>
      <c r="F166" s="7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3"/>
      <c r="X166" s="4"/>
      <c r="Y166" s="4"/>
      <c r="Z166" s="4"/>
    </row>
    <row r="167" spans="1:26" ht="12.75" customHeight="1" x14ac:dyDescent="0.2">
      <c r="A167" s="3"/>
      <c r="B167" s="4"/>
      <c r="C167" s="4"/>
      <c r="D167" s="73"/>
      <c r="E167" s="4"/>
      <c r="F167" s="7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3"/>
      <c r="X167" s="4"/>
      <c r="Y167" s="4"/>
      <c r="Z167" s="4"/>
    </row>
    <row r="168" spans="1:26" ht="12.75" customHeight="1" x14ac:dyDescent="0.2">
      <c r="A168" s="3"/>
      <c r="B168" s="4"/>
      <c r="C168" s="4"/>
      <c r="D168" s="73"/>
      <c r="E168" s="4"/>
      <c r="F168" s="7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3"/>
      <c r="X168" s="4"/>
      <c r="Y168" s="4"/>
      <c r="Z168" s="4"/>
    </row>
    <row r="169" spans="1:26" ht="12.75" customHeight="1" x14ac:dyDescent="0.2">
      <c r="A169" s="3"/>
      <c r="B169" s="4"/>
      <c r="C169" s="4"/>
      <c r="D169" s="73"/>
      <c r="E169" s="4"/>
      <c r="F169" s="7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3"/>
      <c r="X169" s="4"/>
      <c r="Y169" s="4"/>
      <c r="Z169" s="4"/>
    </row>
    <row r="170" spans="1:26" ht="12.75" customHeight="1" x14ac:dyDescent="0.2">
      <c r="A170" s="3"/>
      <c r="B170" s="4"/>
      <c r="C170" s="4"/>
      <c r="D170" s="73"/>
      <c r="E170" s="4"/>
      <c r="F170" s="7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3"/>
      <c r="X170" s="4"/>
      <c r="Y170" s="4"/>
      <c r="Z170" s="4"/>
    </row>
    <row r="171" spans="1:26" ht="12.75" customHeight="1" x14ac:dyDescent="0.2">
      <c r="A171" s="3"/>
      <c r="B171" s="4"/>
      <c r="C171" s="4"/>
      <c r="D171" s="73"/>
      <c r="E171" s="4"/>
      <c r="F171" s="7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3"/>
      <c r="X171" s="4"/>
      <c r="Y171" s="4"/>
      <c r="Z171" s="4"/>
    </row>
    <row r="172" spans="1:26" ht="12.75" customHeight="1" x14ac:dyDescent="0.2">
      <c r="A172" s="3"/>
      <c r="B172" s="4"/>
      <c r="C172" s="4"/>
      <c r="D172" s="73"/>
      <c r="E172" s="4"/>
      <c r="F172" s="7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3"/>
      <c r="X172" s="4"/>
      <c r="Y172" s="4"/>
      <c r="Z172" s="4"/>
    </row>
    <row r="173" spans="1:26" ht="12.75" customHeight="1" x14ac:dyDescent="0.2">
      <c r="A173" s="3"/>
      <c r="B173" s="4"/>
      <c r="C173" s="4"/>
      <c r="D173" s="73"/>
      <c r="E173" s="4"/>
      <c r="F173" s="7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3"/>
      <c r="X173" s="4"/>
      <c r="Y173" s="4"/>
      <c r="Z173" s="4"/>
    </row>
    <row r="174" spans="1:26" ht="12.75" customHeight="1" x14ac:dyDescent="0.2">
      <c r="A174" s="3"/>
      <c r="B174" s="4"/>
      <c r="C174" s="4"/>
      <c r="D174" s="73"/>
      <c r="E174" s="4"/>
      <c r="F174" s="7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3"/>
      <c r="X174" s="4"/>
      <c r="Y174" s="4"/>
      <c r="Z174" s="4"/>
    </row>
    <row r="175" spans="1:26" ht="12.75" customHeight="1" x14ac:dyDescent="0.2">
      <c r="A175" s="3"/>
      <c r="B175" s="4"/>
      <c r="C175" s="4"/>
      <c r="D175" s="73"/>
      <c r="E175" s="4"/>
      <c r="F175" s="7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3"/>
      <c r="X175" s="4"/>
      <c r="Y175" s="4"/>
      <c r="Z175" s="4"/>
    </row>
    <row r="176" spans="1:26" ht="12.75" customHeight="1" x14ac:dyDescent="0.2">
      <c r="A176" s="3"/>
      <c r="B176" s="4"/>
      <c r="C176" s="4"/>
      <c r="D176" s="73"/>
      <c r="E176" s="4"/>
      <c r="F176" s="7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3"/>
      <c r="X176" s="4"/>
      <c r="Y176" s="4"/>
      <c r="Z176" s="4"/>
    </row>
    <row r="177" spans="1:26" ht="12.75" customHeight="1" x14ac:dyDescent="0.2">
      <c r="A177" s="3"/>
      <c r="B177" s="4"/>
      <c r="C177" s="4"/>
      <c r="D177" s="73"/>
      <c r="E177" s="4"/>
      <c r="F177" s="7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3"/>
      <c r="X177" s="4"/>
      <c r="Y177" s="4"/>
      <c r="Z177" s="4"/>
    </row>
    <row r="178" spans="1:26" ht="12.75" customHeight="1" x14ac:dyDescent="0.2">
      <c r="A178" s="3"/>
      <c r="B178" s="4"/>
      <c r="C178" s="4"/>
      <c r="D178" s="73"/>
      <c r="E178" s="4"/>
      <c r="F178" s="7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3"/>
      <c r="X178" s="4"/>
      <c r="Y178" s="4"/>
      <c r="Z178" s="4"/>
    </row>
    <row r="179" spans="1:26" ht="12.75" customHeight="1" x14ac:dyDescent="0.2">
      <c r="A179" s="3"/>
      <c r="B179" s="4"/>
      <c r="C179" s="4"/>
      <c r="D179" s="73"/>
      <c r="E179" s="4"/>
      <c r="F179" s="7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3"/>
      <c r="X179" s="4"/>
      <c r="Y179" s="4"/>
      <c r="Z179" s="4"/>
    </row>
    <row r="180" spans="1:26" ht="12.75" customHeight="1" x14ac:dyDescent="0.2">
      <c r="A180" s="3"/>
      <c r="B180" s="4"/>
      <c r="C180" s="4"/>
      <c r="D180" s="73"/>
      <c r="E180" s="4"/>
      <c r="F180" s="7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3"/>
      <c r="X180" s="4"/>
      <c r="Y180" s="4"/>
      <c r="Z180" s="4"/>
    </row>
    <row r="181" spans="1:26" ht="12.75" customHeight="1" x14ac:dyDescent="0.2">
      <c r="A181" s="3"/>
      <c r="B181" s="4"/>
      <c r="C181" s="4"/>
      <c r="D181" s="73"/>
      <c r="E181" s="4"/>
      <c r="F181" s="7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3"/>
      <c r="X181" s="4"/>
      <c r="Y181" s="4"/>
      <c r="Z181" s="4"/>
    </row>
    <row r="182" spans="1:26" ht="12.75" customHeight="1" x14ac:dyDescent="0.2">
      <c r="A182" s="3"/>
      <c r="B182" s="4"/>
      <c r="C182" s="4"/>
      <c r="D182" s="73"/>
      <c r="E182" s="4"/>
      <c r="F182" s="7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3"/>
      <c r="X182" s="4"/>
      <c r="Y182" s="4"/>
      <c r="Z182" s="4"/>
    </row>
    <row r="183" spans="1:26" ht="12.75" customHeight="1" x14ac:dyDescent="0.2">
      <c r="A183" s="3"/>
      <c r="B183" s="4"/>
      <c r="C183" s="4"/>
      <c r="D183" s="73"/>
      <c r="E183" s="4"/>
      <c r="F183" s="7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3"/>
      <c r="X183" s="4"/>
      <c r="Y183" s="4"/>
      <c r="Z183" s="4"/>
    </row>
    <row r="184" spans="1:26" ht="12.75" customHeight="1" x14ac:dyDescent="0.2">
      <c r="A184" s="3"/>
      <c r="B184" s="4"/>
      <c r="C184" s="4"/>
      <c r="D184" s="73"/>
      <c r="E184" s="4"/>
      <c r="F184" s="7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3"/>
      <c r="X184" s="4"/>
      <c r="Y184" s="4"/>
      <c r="Z184" s="4"/>
    </row>
    <row r="185" spans="1:26" ht="12.75" customHeight="1" x14ac:dyDescent="0.2">
      <c r="A185" s="3"/>
      <c r="B185" s="4"/>
      <c r="C185" s="4"/>
      <c r="D185" s="73"/>
      <c r="E185" s="4"/>
      <c r="F185" s="7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3"/>
      <c r="X185" s="4"/>
      <c r="Y185" s="4"/>
      <c r="Z185" s="4"/>
    </row>
    <row r="186" spans="1:26" ht="12.75" customHeight="1" x14ac:dyDescent="0.2">
      <c r="A186" s="3"/>
      <c r="B186" s="4"/>
      <c r="C186" s="4"/>
      <c r="D186" s="73"/>
      <c r="E186" s="4"/>
      <c r="F186" s="7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3"/>
      <c r="X186" s="4"/>
      <c r="Y186" s="4"/>
      <c r="Z186" s="4"/>
    </row>
    <row r="187" spans="1:26" ht="12.75" customHeight="1" x14ac:dyDescent="0.2">
      <c r="A187" s="3"/>
      <c r="B187" s="4"/>
      <c r="C187" s="4"/>
      <c r="D187" s="73"/>
      <c r="E187" s="4"/>
      <c r="F187" s="7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3"/>
      <c r="X187" s="4"/>
      <c r="Y187" s="4"/>
      <c r="Z187" s="4"/>
    </row>
    <row r="188" spans="1:26" ht="12.75" customHeight="1" x14ac:dyDescent="0.2">
      <c r="A188" s="3"/>
      <c r="B188" s="4"/>
      <c r="C188" s="4"/>
      <c r="D188" s="73"/>
      <c r="E188" s="4"/>
      <c r="F188" s="7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3"/>
      <c r="X188" s="4"/>
      <c r="Y188" s="4"/>
      <c r="Z188" s="4"/>
    </row>
    <row r="189" spans="1:26" ht="12.75" customHeight="1" x14ac:dyDescent="0.2">
      <c r="A189" s="3"/>
      <c r="B189" s="4"/>
      <c r="C189" s="4"/>
      <c r="D189" s="73"/>
      <c r="E189" s="4"/>
      <c r="F189" s="7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3"/>
      <c r="X189" s="4"/>
      <c r="Y189" s="4"/>
      <c r="Z189" s="4"/>
    </row>
    <row r="190" spans="1:26" ht="12.75" customHeight="1" x14ac:dyDescent="0.2">
      <c r="A190" s="3"/>
      <c r="B190" s="4"/>
      <c r="C190" s="4"/>
      <c r="D190" s="73"/>
      <c r="E190" s="4"/>
      <c r="F190" s="7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3"/>
      <c r="X190" s="4"/>
      <c r="Y190" s="4"/>
      <c r="Z190" s="4"/>
    </row>
    <row r="191" spans="1:26" ht="12.75" customHeight="1" x14ac:dyDescent="0.2">
      <c r="A191" s="3"/>
      <c r="B191" s="4"/>
      <c r="C191" s="4"/>
      <c r="D191" s="73"/>
      <c r="E191" s="4"/>
      <c r="F191" s="7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3"/>
      <c r="X191" s="4"/>
      <c r="Y191" s="4"/>
      <c r="Z191" s="4"/>
    </row>
    <row r="192" spans="1:26" ht="12.75" customHeight="1" x14ac:dyDescent="0.2">
      <c r="A192" s="3"/>
      <c r="B192" s="4"/>
      <c r="C192" s="4"/>
      <c r="D192" s="73"/>
      <c r="E192" s="4"/>
      <c r="F192" s="7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3"/>
      <c r="X192" s="4"/>
      <c r="Y192" s="4"/>
      <c r="Z192" s="4"/>
    </row>
    <row r="193" spans="1:26" ht="12.75" customHeight="1" x14ac:dyDescent="0.2">
      <c r="A193" s="3"/>
      <c r="B193" s="4"/>
      <c r="C193" s="4"/>
      <c r="D193" s="73"/>
      <c r="E193" s="4"/>
      <c r="F193" s="7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3"/>
      <c r="X193" s="4"/>
      <c r="Y193" s="4"/>
      <c r="Z193" s="4"/>
    </row>
    <row r="194" spans="1:26" ht="12.75" customHeight="1" x14ac:dyDescent="0.2">
      <c r="A194" s="3"/>
      <c r="B194" s="4"/>
      <c r="C194" s="4"/>
      <c r="D194" s="73"/>
      <c r="E194" s="4"/>
      <c r="F194" s="7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3"/>
      <c r="X194" s="4"/>
      <c r="Y194" s="4"/>
      <c r="Z194" s="4"/>
    </row>
    <row r="195" spans="1:26" ht="12.75" customHeight="1" x14ac:dyDescent="0.2">
      <c r="A195" s="3"/>
      <c r="B195" s="4"/>
      <c r="C195" s="4"/>
      <c r="D195" s="73"/>
      <c r="E195" s="4"/>
      <c r="F195" s="7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3"/>
      <c r="X195" s="4"/>
      <c r="Y195" s="4"/>
      <c r="Z195" s="4"/>
    </row>
    <row r="196" spans="1:26" ht="12.75" customHeight="1" x14ac:dyDescent="0.2">
      <c r="A196" s="3"/>
      <c r="B196" s="4"/>
      <c r="C196" s="4"/>
      <c r="D196" s="73"/>
      <c r="E196" s="4"/>
      <c r="F196" s="7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3"/>
      <c r="X196" s="4"/>
      <c r="Y196" s="4"/>
      <c r="Z196" s="4"/>
    </row>
    <row r="197" spans="1:26" ht="12.75" customHeight="1" x14ac:dyDescent="0.2">
      <c r="A197" s="3"/>
      <c r="B197" s="4"/>
      <c r="C197" s="4"/>
      <c r="D197" s="73"/>
      <c r="E197" s="4"/>
      <c r="F197" s="7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3"/>
      <c r="X197" s="4"/>
      <c r="Y197" s="4"/>
      <c r="Z197" s="4"/>
    </row>
    <row r="198" spans="1:26" ht="12.75" customHeight="1" x14ac:dyDescent="0.2">
      <c r="A198" s="3"/>
      <c r="B198" s="4"/>
      <c r="C198" s="4"/>
      <c r="D198" s="73"/>
      <c r="E198" s="4"/>
      <c r="F198" s="7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3"/>
      <c r="X198" s="4"/>
      <c r="Y198" s="4"/>
      <c r="Z198" s="4"/>
    </row>
    <row r="199" spans="1:26" ht="12.75" customHeight="1" x14ac:dyDescent="0.2">
      <c r="A199" s="3"/>
      <c r="B199" s="4"/>
      <c r="C199" s="4"/>
      <c r="D199" s="73"/>
      <c r="E199" s="4"/>
      <c r="F199" s="7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3"/>
      <c r="X199" s="4"/>
      <c r="Y199" s="4"/>
      <c r="Z199" s="4"/>
    </row>
    <row r="200" spans="1:26" ht="12.75" customHeight="1" x14ac:dyDescent="0.2">
      <c r="A200" s="3"/>
      <c r="B200" s="4"/>
      <c r="C200" s="4"/>
      <c r="D200" s="73"/>
      <c r="E200" s="4"/>
      <c r="F200" s="7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3"/>
      <c r="X200" s="4"/>
      <c r="Y200" s="4"/>
      <c r="Z200" s="4"/>
    </row>
    <row r="201" spans="1:26" ht="12.75" customHeight="1" x14ac:dyDescent="0.2">
      <c r="A201" s="3"/>
      <c r="B201" s="4"/>
      <c r="C201" s="4"/>
      <c r="D201" s="73"/>
      <c r="E201" s="4"/>
      <c r="F201" s="7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3"/>
      <c r="X201" s="4"/>
      <c r="Y201" s="4"/>
      <c r="Z201" s="4"/>
    </row>
    <row r="202" spans="1:26" ht="12.75" customHeight="1" x14ac:dyDescent="0.2">
      <c r="A202" s="3"/>
      <c r="B202" s="4"/>
      <c r="C202" s="4"/>
      <c r="D202" s="73"/>
      <c r="E202" s="4"/>
      <c r="F202" s="7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3"/>
      <c r="X202" s="4"/>
      <c r="Y202" s="4"/>
      <c r="Z202" s="4"/>
    </row>
    <row r="203" spans="1:26" ht="12.75" customHeight="1" x14ac:dyDescent="0.2">
      <c r="A203" s="3"/>
      <c r="B203" s="4"/>
      <c r="C203" s="4"/>
      <c r="D203" s="73"/>
      <c r="E203" s="4"/>
      <c r="F203" s="7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3"/>
      <c r="X203" s="4"/>
      <c r="Y203" s="4"/>
      <c r="Z203" s="4"/>
    </row>
    <row r="204" spans="1:26" ht="12.75" customHeight="1" x14ac:dyDescent="0.2">
      <c r="A204" s="3"/>
      <c r="B204" s="4"/>
      <c r="C204" s="4"/>
      <c r="D204" s="73"/>
      <c r="E204" s="4"/>
      <c r="F204" s="7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3"/>
      <c r="X204" s="4"/>
      <c r="Y204" s="4"/>
      <c r="Z204" s="4"/>
    </row>
    <row r="205" spans="1:26" ht="12.75" customHeight="1" x14ac:dyDescent="0.2">
      <c r="A205" s="3"/>
      <c r="B205" s="4"/>
      <c r="C205" s="4"/>
      <c r="D205" s="73"/>
      <c r="E205" s="4"/>
      <c r="F205" s="7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3"/>
      <c r="X205" s="4"/>
      <c r="Y205" s="4"/>
      <c r="Z205" s="4"/>
    </row>
    <row r="206" spans="1:26" ht="12.75" customHeight="1" x14ac:dyDescent="0.2">
      <c r="A206" s="3"/>
      <c r="B206" s="4"/>
      <c r="C206" s="4"/>
      <c r="D206" s="73"/>
      <c r="E206" s="4"/>
      <c r="F206" s="7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3"/>
      <c r="X206" s="4"/>
      <c r="Y206" s="4"/>
      <c r="Z206" s="4"/>
    </row>
    <row r="207" spans="1:26" ht="12.75" customHeight="1" x14ac:dyDescent="0.2">
      <c r="A207" s="3"/>
      <c r="B207" s="4"/>
      <c r="C207" s="4"/>
      <c r="D207" s="73"/>
      <c r="E207" s="4"/>
      <c r="F207" s="7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3"/>
      <c r="X207" s="4"/>
      <c r="Y207" s="4"/>
      <c r="Z207" s="4"/>
    </row>
    <row r="208" spans="1:26" ht="12.75" customHeight="1" x14ac:dyDescent="0.2">
      <c r="A208" s="3"/>
      <c r="B208" s="4"/>
      <c r="C208" s="4"/>
      <c r="D208" s="73"/>
      <c r="E208" s="4"/>
      <c r="F208" s="7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3"/>
      <c r="X208" s="4"/>
      <c r="Y208" s="4"/>
      <c r="Z208" s="4"/>
    </row>
    <row r="209" spans="1:26" ht="12.75" customHeight="1" x14ac:dyDescent="0.2">
      <c r="A209" s="3"/>
      <c r="B209" s="4"/>
      <c r="C209" s="4"/>
      <c r="D209" s="73"/>
      <c r="E209" s="4"/>
      <c r="F209" s="7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3"/>
      <c r="X209" s="4"/>
      <c r="Y209" s="4"/>
      <c r="Z209" s="4"/>
    </row>
    <row r="210" spans="1:26" ht="12.75" customHeight="1" x14ac:dyDescent="0.2">
      <c r="A210" s="3"/>
      <c r="B210" s="4"/>
      <c r="C210" s="4"/>
      <c r="D210" s="73"/>
      <c r="E210" s="4"/>
      <c r="F210" s="7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3"/>
      <c r="X210" s="4"/>
      <c r="Y210" s="4"/>
      <c r="Z210" s="4"/>
    </row>
    <row r="211" spans="1:26" ht="12.75" customHeight="1" x14ac:dyDescent="0.2">
      <c r="A211" s="3"/>
      <c r="B211" s="4"/>
      <c r="C211" s="4"/>
      <c r="D211" s="73"/>
      <c r="E211" s="4"/>
      <c r="F211" s="7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3"/>
      <c r="X211" s="4"/>
      <c r="Y211" s="4"/>
      <c r="Z211" s="4"/>
    </row>
    <row r="212" spans="1:26" ht="12.75" customHeight="1" x14ac:dyDescent="0.2">
      <c r="A212" s="3"/>
      <c r="B212" s="4"/>
      <c r="C212" s="4"/>
      <c r="D212" s="73"/>
      <c r="E212" s="4"/>
      <c r="F212" s="7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3"/>
      <c r="X212" s="4"/>
      <c r="Y212" s="4"/>
      <c r="Z212" s="4"/>
    </row>
    <row r="213" spans="1:26" ht="12.75" customHeight="1" x14ac:dyDescent="0.2">
      <c r="A213" s="3"/>
      <c r="B213" s="4"/>
      <c r="C213" s="4"/>
      <c r="D213" s="73"/>
      <c r="E213" s="4"/>
      <c r="F213" s="7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3"/>
      <c r="X213" s="4"/>
      <c r="Y213" s="4"/>
      <c r="Z213" s="4"/>
    </row>
    <row r="214" spans="1:26" ht="12.75" customHeight="1" x14ac:dyDescent="0.2">
      <c r="A214" s="3"/>
      <c r="B214" s="4"/>
      <c r="C214" s="4"/>
      <c r="D214" s="73"/>
      <c r="E214" s="4"/>
      <c r="F214" s="7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3"/>
      <c r="X214" s="4"/>
      <c r="Y214" s="4"/>
      <c r="Z214" s="4"/>
    </row>
    <row r="215" spans="1:26" ht="12.75" customHeight="1" x14ac:dyDescent="0.2">
      <c r="A215" s="3"/>
      <c r="B215" s="4"/>
      <c r="C215" s="4"/>
      <c r="D215" s="73"/>
      <c r="E215" s="4"/>
      <c r="F215" s="7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3"/>
      <c r="X215" s="4"/>
      <c r="Y215" s="4"/>
      <c r="Z215" s="4"/>
    </row>
    <row r="216" spans="1:26" ht="12.75" customHeight="1" x14ac:dyDescent="0.2">
      <c r="A216" s="3"/>
      <c r="B216" s="4"/>
      <c r="C216" s="4"/>
      <c r="D216" s="73"/>
      <c r="E216" s="4"/>
      <c r="F216" s="7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3"/>
      <c r="X216" s="4"/>
      <c r="Y216" s="4"/>
      <c r="Z216" s="4"/>
    </row>
    <row r="217" spans="1:26" ht="12.75" customHeight="1" x14ac:dyDescent="0.2">
      <c r="A217" s="3"/>
      <c r="B217" s="4"/>
      <c r="C217" s="4"/>
      <c r="D217" s="73"/>
      <c r="E217" s="4"/>
      <c r="F217" s="7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3"/>
      <c r="X217" s="4"/>
      <c r="Y217" s="4"/>
      <c r="Z217" s="4"/>
    </row>
    <row r="218" spans="1:26" ht="12.75" customHeight="1" x14ac:dyDescent="0.2">
      <c r="A218" s="3"/>
      <c r="B218" s="4"/>
      <c r="C218" s="4"/>
      <c r="D218" s="73"/>
      <c r="E218" s="4"/>
      <c r="F218" s="7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3"/>
      <c r="X218" s="4"/>
      <c r="Y218" s="4"/>
      <c r="Z218" s="4"/>
    </row>
    <row r="219" spans="1:26" ht="12.75" customHeight="1" x14ac:dyDescent="0.2">
      <c r="A219" s="3"/>
      <c r="B219" s="4"/>
      <c r="C219" s="4"/>
      <c r="D219" s="73"/>
      <c r="E219" s="4"/>
      <c r="F219" s="7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3"/>
      <c r="X219" s="4"/>
      <c r="Y219" s="4"/>
      <c r="Z219" s="4"/>
    </row>
    <row r="220" spans="1:26" ht="12.75" customHeight="1" x14ac:dyDescent="0.2">
      <c r="A220" s="3"/>
      <c r="B220" s="4"/>
      <c r="C220" s="4"/>
      <c r="D220" s="73"/>
      <c r="E220" s="4"/>
      <c r="F220" s="7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3"/>
      <c r="X220" s="4"/>
      <c r="Y220" s="4"/>
      <c r="Z220" s="4"/>
    </row>
    <row r="221" spans="1:26" ht="12.75" customHeight="1" x14ac:dyDescent="0.2">
      <c r="A221" s="3"/>
      <c r="B221" s="4"/>
      <c r="C221" s="4"/>
      <c r="D221" s="73"/>
      <c r="E221" s="4"/>
      <c r="F221" s="7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3"/>
      <c r="X221" s="4"/>
      <c r="Y221" s="4"/>
      <c r="Z221" s="4"/>
    </row>
    <row r="222" spans="1:26" ht="12.75" customHeight="1" x14ac:dyDescent="0.2">
      <c r="A222" s="3"/>
      <c r="B222" s="4"/>
      <c r="C222" s="4"/>
      <c r="D222" s="73"/>
      <c r="E222" s="4"/>
      <c r="F222" s="7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3"/>
      <c r="X222" s="4"/>
      <c r="Y222" s="4"/>
      <c r="Z222" s="4"/>
    </row>
    <row r="223" spans="1:26" ht="12.75" customHeight="1" x14ac:dyDescent="0.2">
      <c r="A223" s="3"/>
      <c r="B223" s="4"/>
      <c r="C223" s="4"/>
      <c r="D223" s="73"/>
      <c r="E223" s="4"/>
      <c r="F223" s="7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3"/>
      <c r="X223" s="4"/>
      <c r="Y223" s="4"/>
      <c r="Z223" s="4"/>
    </row>
    <row r="224" spans="1:26" ht="12.75" customHeight="1" x14ac:dyDescent="0.2">
      <c r="A224" s="3"/>
      <c r="B224" s="4"/>
      <c r="C224" s="4"/>
      <c r="D224" s="73"/>
      <c r="E224" s="4"/>
      <c r="F224" s="7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3"/>
      <c r="X224" s="4"/>
      <c r="Y224" s="4"/>
      <c r="Z224" s="4"/>
    </row>
    <row r="225" spans="1:26" ht="12.75" customHeight="1" x14ac:dyDescent="0.2">
      <c r="A225" s="3"/>
      <c r="B225" s="4"/>
      <c r="C225" s="4"/>
      <c r="D225" s="73"/>
      <c r="E225" s="4"/>
      <c r="F225" s="7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3"/>
      <c r="X225" s="4"/>
      <c r="Y225" s="4"/>
      <c r="Z225" s="4"/>
    </row>
    <row r="226" spans="1:26" ht="12.75" customHeight="1" x14ac:dyDescent="0.2">
      <c r="A226" s="3"/>
      <c r="B226" s="4"/>
      <c r="C226" s="4"/>
      <c r="D226" s="73"/>
      <c r="E226" s="4"/>
      <c r="F226" s="7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3"/>
      <c r="X226" s="4"/>
      <c r="Y226" s="4"/>
      <c r="Z226" s="4"/>
    </row>
    <row r="227" spans="1:26" ht="12.75" customHeight="1" x14ac:dyDescent="0.2">
      <c r="A227" s="3"/>
      <c r="B227" s="4"/>
      <c r="C227" s="4"/>
      <c r="D227" s="73"/>
      <c r="E227" s="4"/>
      <c r="F227" s="7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3"/>
      <c r="X227" s="4"/>
      <c r="Y227" s="4"/>
      <c r="Z227" s="4"/>
    </row>
    <row r="228" spans="1:26" ht="12.75" customHeight="1" x14ac:dyDescent="0.2">
      <c r="A228" s="3"/>
      <c r="B228" s="4"/>
      <c r="C228" s="4"/>
      <c r="D228" s="73"/>
      <c r="E228" s="4"/>
      <c r="F228" s="7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3"/>
      <c r="X228" s="4"/>
      <c r="Y228" s="4"/>
      <c r="Z228" s="4"/>
    </row>
    <row r="229" spans="1:26" ht="12.75" customHeight="1" x14ac:dyDescent="0.2">
      <c r="A229" s="3"/>
      <c r="B229" s="4"/>
      <c r="C229" s="4"/>
      <c r="D229" s="73"/>
      <c r="E229" s="4"/>
      <c r="F229" s="7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3"/>
      <c r="X229" s="4"/>
      <c r="Y229" s="4"/>
      <c r="Z229" s="4"/>
    </row>
    <row r="230" spans="1:26" ht="12.75" customHeight="1" x14ac:dyDescent="0.2">
      <c r="A230" s="3"/>
      <c r="B230" s="4"/>
      <c r="C230" s="4"/>
      <c r="D230" s="73"/>
      <c r="E230" s="4"/>
      <c r="F230" s="7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3"/>
      <c r="X230" s="4"/>
      <c r="Y230" s="4"/>
      <c r="Z230" s="4"/>
    </row>
    <row r="231" spans="1:26" ht="12.75" customHeight="1" x14ac:dyDescent="0.2">
      <c r="A231" s="3"/>
      <c r="B231" s="4"/>
      <c r="C231" s="4"/>
      <c r="D231" s="73"/>
      <c r="E231" s="4"/>
      <c r="F231" s="7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3"/>
      <c r="X231" s="4"/>
      <c r="Y231" s="4"/>
      <c r="Z231" s="4"/>
    </row>
    <row r="232" spans="1:26" ht="12.75" customHeight="1" x14ac:dyDescent="0.2">
      <c r="A232" s="3"/>
      <c r="B232" s="4"/>
      <c r="C232" s="4"/>
      <c r="D232" s="73"/>
      <c r="E232" s="4"/>
      <c r="F232" s="7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3"/>
      <c r="X232" s="4"/>
      <c r="Y232" s="4"/>
      <c r="Z232" s="4"/>
    </row>
    <row r="233" spans="1:26" ht="12.75" customHeight="1" x14ac:dyDescent="0.2">
      <c r="A233" s="3"/>
      <c r="B233" s="4"/>
      <c r="C233" s="4"/>
      <c r="D233" s="73"/>
      <c r="E233" s="4"/>
      <c r="F233" s="7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3"/>
      <c r="X233" s="4"/>
      <c r="Y233" s="4"/>
      <c r="Z233" s="4"/>
    </row>
    <row r="234" spans="1:26" ht="12.75" customHeight="1" x14ac:dyDescent="0.2">
      <c r="A234" s="3"/>
      <c r="B234" s="4"/>
      <c r="C234" s="4"/>
      <c r="D234" s="73"/>
      <c r="E234" s="4"/>
      <c r="F234" s="7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3"/>
      <c r="X234" s="4"/>
      <c r="Y234" s="4"/>
      <c r="Z234" s="4"/>
    </row>
    <row r="235" spans="1:26" ht="12.75" customHeight="1" x14ac:dyDescent="0.2">
      <c r="A235" s="3"/>
      <c r="B235" s="4"/>
      <c r="C235" s="4"/>
      <c r="D235" s="73"/>
      <c r="E235" s="4"/>
      <c r="F235" s="7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3"/>
      <c r="X235" s="4"/>
      <c r="Y235" s="4"/>
      <c r="Z235" s="4"/>
    </row>
    <row r="236" spans="1:26" ht="12.75" customHeight="1" x14ac:dyDescent="0.2">
      <c r="A236" s="3"/>
      <c r="B236" s="4"/>
      <c r="C236" s="4"/>
      <c r="D236" s="73"/>
      <c r="E236" s="4"/>
      <c r="F236" s="7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3"/>
      <c r="X236" s="4"/>
      <c r="Y236" s="4"/>
      <c r="Z236" s="4"/>
    </row>
    <row r="237" spans="1:26" ht="12.75" customHeight="1" x14ac:dyDescent="0.2">
      <c r="A237" s="3"/>
      <c r="B237" s="4"/>
      <c r="C237" s="4"/>
      <c r="D237" s="73"/>
      <c r="E237" s="4"/>
      <c r="F237" s="7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3"/>
      <c r="X237" s="4"/>
      <c r="Y237" s="4"/>
      <c r="Z237" s="4"/>
    </row>
    <row r="238" spans="1:26" ht="12.75" customHeight="1" x14ac:dyDescent="0.2">
      <c r="A238" s="3"/>
      <c r="B238" s="4"/>
      <c r="C238" s="4"/>
      <c r="D238" s="73"/>
      <c r="E238" s="4"/>
      <c r="F238" s="7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3"/>
      <c r="X238" s="4"/>
      <c r="Y238" s="4"/>
      <c r="Z238" s="4"/>
    </row>
    <row r="239" spans="1:26" ht="12.75" customHeight="1" x14ac:dyDescent="0.2">
      <c r="A239" s="3"/>
      <c r="B239" s="4"/>
      <c r="C239" s="4"/>
      <c r="D239" s="73"/>
      <c r="E239" s="4"/>
      <c r="F239" s="7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3"/>
      <c r="X239" s="4"/>
      <c r="Y239" s="4"/>
      <c r="Z239" s="4"/>
    </row>
    <row r="240" spans="1:26" ht="12.75" customHeight="1" x14ac:dyDescent="0.2">
      <c r="A240" s="3"/>
      <c r="B240" s="4"/>
      <c r="C240" s="4"/>
      <c r="D240" s="73"/>
      <c r="E240" s="4"/>
      <c r="F240" s="7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3"/>
      <c r="X240" s="4"/>
      <c r="Y240" s="4"/>
      <c r="Z240" s="4"/>
    </row>
    <row r="241" spans="1:26" ht="12.75" customHeight="1" x14ac:dyDescent="0.2">
      <c r="A241" s="3"/>
      <c r="B241" s="4"/>
      <c r="C241" s="4"/>
      <c r="D241" s="73"/>
      <c r="E241" s="4"/>
      <c r="F241" s="7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3"/>
      <c r="X241" s="4"/>
      <c r="Y241" s="4"/>
      <c r="Z241" s="4"/>
    </row>
    <row r="242" spans="1:26" ht="12.75" customHeight="1" x14ac:dyDescent="0.2">
      <c r="A242" s="3"/>
      <c r="B242" s="4"/>
      <c r="C242" s="4"/>
      <c r="D242" s="73"/>
      <c r="E242" s="4"/>
      <c r="F242" s="7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3"/>
      <c r="X242" s="4"/>
      <c r="Y242" s="4"/>
      <c r="Z242" s="4"/>
    </row>
    <row r="243" spans="1:26" ht="12.75" customHeight="1" x14ac:dyDescent="0.2">
      <c r="A243" s="3"/>
      <c r="B243" s="4"/>
      <c r="C243" s="4"/>
      <c r="D243" s="73"/>
      <c r="E243" s="4"/>
      <c r="F243" s="7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3"/>
      <c r="X243" s="4"/>
      <c r="Y243" s="4"/>
      <c r="Z243" s="4"/>
    </row>
    <row r="244" spans="1:26" ht="12.75" customHeight="1" x14ac:dyDescent="0.2">
      <c r="A244" s="3"/>
      <c r="B244" s="4"/>
      <c r="C244" s="4"/>
      <c r="D244" s="73"/>
      <c r="E244" s="4"/>
      <c r="F244" s="7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3"/>
      <c r="X244" s="4"/>
      <c r="Y244" s="4"/>
      <c r="Z244" s="4"/>
    </row>
    <row r="245" spans="1:26" ht="12.75" customHeight="1" x14ac:dyDescent="0.2">
      <c r="A245" s="3"/>
      <c r="B245" s="4"/>
      <c r="C245" s="4"/>
      <c r="D245" s="73"/>
      <c r="E245" s="4"/>
      <c r="F245" s="7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3"/>
      <c r="X245" s="4"/>
      <c r="Y245" s="4"/>
      <c r="Z245" s="4"/>
    </row>
    <row r="246" spans="1:26" ht="12.75" customHeight="1" x14ac:dyDescent="0.2">
      <c r="A246" s="3"/>
      <c r="B246" s="4"/>
      <c r="C246" s="4"/>
      <c r="D246" s="73"/>
      <c r="E246" s="4"/>
      <c r="F246" s="7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3"/>
      <c r="X246" s="4"/>
      <c r="Y246" s="4"/>
      <c r="Z246" s="4"/>
    </row>
    <row r="247" spans="1:26" ht="12.75" customHeight="1" x14ac:dyDescent="0.2">
      <c r="A247" s="3"/>
      <c r="B247" s="4"/>
      <c r="C247" s="4"/>
      <c r="D247" s="73"/>
      <c r="E247" s="4"/>
      <c r="F247" s="7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3"/>
      <c r="X247" s="4"/>
      <c r="Y247" s="4"/>
      <c r="Z247" s="4"/>
    </row>
    <row r="248" spans="1:26" ht="12.75" customHeight="1" x14ac:dyDescent="0.2">
      <c r="A248" s="3"/>
      <c r="B248" s="4"/>
      <c r="C248" s="4"/>
      <c r="D248" s="73"/>
      <c r="E248" s="4"/>
      <c r="F248" s="7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3"/>
      <c r="X248" s="4"/>
      <c r="Y248" s="4"/>
      <c r="Z248" s="4"/>
    </row>
    <row r="249" spans="1:26" ht="12.75" customHeight="1" x14ac:dyDescent="0.2">
      <c r="A249" s="3"/>
      <c r="B249" s="4"/>
      <c r="C249" s="4"/>
      <c r="D249" s="73"/>
      <c r="E249" s="4"/>
      <c r="F249" s="7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3"/>
      <c r="X249" s="4"/>
      <c r="Y249" s="4"/>
      <c r="Z249" s="4"/>
    </row>
    <row r="250" spans="1:26" ht="12.75" customHeight="1" x14ac:dyDescent="0.2">
      <c r="A250" s="3"/>
      <c r="B250" s="4"/>
      <c r="C250" s="4"/>
      <c r="D250" s="73"/>
      <c r="E250" s="4"/>
      <c r="F250" s="7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3"/>
      <c r="X250" s="4"/>
      <c r="Y250" s="4"/>
      <c r="Z250" s="4"/>
    </row>
    <row r="251" spans="1:26" ht="12.75" customHeight="1" x14ac:dyDescent="0.2">
      <c r="A251" s="3"/>
      <c r="B251" s="4"/>
      <c r="C251" s="4"/>
      <c r="D251" s="73"/>
      <c r="E251" s="4"/>
      <c r="F251" s="7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3"/>
      <c r="X251" s="4"/>
      <c r="Y251" s="4"/>
      <c r="Z251" s="4"/>
    </row>
    <row r="252" spans="1:26" ht="12.75" customHeight="1" x14ac:dyDescent="0.2">
      <c r="A252" s="3"/>
      <c r="B252" s="4"/>
      <c r="C252" s="4"/>
      <c r="D252" s="73"/>
      <c r="E252" s="4"/>
      <c r="F252" s="7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3"/>
      <c r="X252" s="4"/>
      <c r="Y252" s="4"/>
      <c r="Z252" s="4"/>
    </row>
    <row r="253" spans="1:26" ht="12.75" customHeight="1" x14ac:dyDescent="0.2">
      <c r="A253" s="3"/>
      <c r="B253" s="4"/>
      <c r="C253" s="4"/>
      <c r="D253" s="73"/>
      <c r="E253" s="4"/>
      <c r="F253" s="7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3"/>
      <c r="X253" s="4"/>
      <c r="Y253" s="4"/>
      <c r="Z253" s="4"/>
    </row>
    <row r="254" spans="1:26" ht="12.75" customHeight="1" x14ac:dyDescent="0.2">
      <c r="A254" s="3"/>
      <c r="B254" s="4"/>
      <c r="C254" s="4"/>
      <c r="D254" s="73"/>
      <c r="E254" s="4"/>
      <c r="F254" s="7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3"/>
      <c r="X254" s="4"/>
      <c r="Y254" s="4"/>
      <c r="Z254" s="4"/>
    </row>
    <row r="255" spans="1:26" ht="12.75" customHeight="1" x14ac:dyDescent="0.2">
      <c r="A255" s="3"/>
      <c r="B255" s="4"/>
      <c r="C255" s="4"/>
      <c r="D255" s="73"/>
      <c r="E255" s="4"/>
      <c r="F255" s="7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3"/>
      <c r="X255" s="4"/>
      <c r="Y255" s="4"/>
      <c r="Z255" s="4"/>
    </row>
    <row r="256" spans="1:26" ht="12.75" customHeight="1" x14ac:dyDescent="0.2">
      <c r="A256" s="3"/>
      <c r="B256" s="4"/>
      <c r="C256" s="4"/>
      <c r="D256" s="73"/>
      <c r="E256" s="4"/>
      <c r="F256" s="7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3"/>
      <c r="X256" s="4"/>
      <c r="Y256" s="4"/>
      <c r="Z256" s="4"/>
    </row>
    <row r="257" spans="1:26" ht="12.75" customHeight="1" x14ac:dyDescent="0.2">
      <c r="A257" s="3"/>
      <c r="B257" s="4"/>
      <c r="C257" s="4"/>
      <c r="D257" s="73"/>
      <c r="E257" s="4"/>
      <c r="F257" s="7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3"/>
      <c r="X257" s="4"/>
      <c r="Y257" s="4"/>
      <c r="Z257" s="4"/>
    </row>
    <row r="258" spans="1:26" ht="12.75" customHeight="1" x14ac:dyDescent="0.2">
      <c r="A258" s="3"/>
      <c r="B258" s="4"/>
      <c r="C258" s="4"/>
      <c r="D258" s="73"/>
      <c r="E258" s="4"/>
      <c r="F258" s="7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3"/>
      <c r="X258" s="4"/>
      <c r="Y258" s="4"/>
      <c r="Z258" s="4"/>
    </row>
    <row r="259" spans="1:26" ht="12.75" customHeight="1" x14ac:dyDescent="0.2">
      <c r="A259" s="3"/>
      <c r="B259" s="4"/>
      <c r="C259" s="4"/>
      <c r="D259" s="73"/>
      <c r="E259" s="4"/>
      <c r="F259" s="7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3"/>
      <c r="X259" s="4"/>
      <c r="Y259" s="4"/>
      <c r="Z259" s="4"/>
    </row>
    <row r="260" spans="1:26" ht="12.75" customHeight="1" x14ac:dyDescent="0.2">
      <c r="A260" s="3"/>
      <c r="B260" s="4"/>
      <c r="C260" s="4"/>
      <c r="D260" s="73"/>
      <c r="E260" s="4"/>
      <c r="F260" s="7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3"/>
      <c r="X260" s="4"/>
      <c r="Y260" s="4"/>
      <c r="Z260" s="4"/>
    </row>
    <row r="261" spans="1:26" ht="12.75" customHeight="1" x14ac:dyDescent="0.2">
      <c r="A261" s="3"/>
      <c r="B261" s="4"/>
      <c r="C261" s="4"/>
      <c r="D261" s="73"/>
      <c r="E261" s="4"/>
      <c r="F261" s="7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3"/>
      <c r="X261" s="4"/>
      <c r="Y261" s="4"/>
      <c r="Z261" s="4"/>
    </row>
    <row r="262" spans="1:26" ht="12.75" customHeight="1" x14ac:dyDescent="0.2">
      <c r="A262" s="3"/>
      <c r="B262" s="4"/>
      <c r="C262" s="4"/>
      <c r="D262" s="73"/>
      <c r="E262" s="4"/>
      <c r="F262" s="7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3"/>
      <c r="X262" s="4"/>
      <c r="Y262" s="4"/>
      <c r="Z262" s="4"/>
    </row>
    <row r="263" spans="1:26" ht="12.75" customHeight="1" x14ac:dyDescent="0.2">
      <c r="A263" s="3"/>
      <c r="B263" s="4"/>
      <c r="C263" s="4"/>
      <c r="D263" s="73"/>
      <c r="E263" s="4"/>
      <c r="F263" s="7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3"/>
      <c r="X263" s="4"/>
      <c r="Y263" s="4"/>
      <c r="Z263" s="4"/>
    </row>
    <row r="264" spans="1:26" ht="12.75" customHeight="1" x14ac:dyDescent="0.2">
      <c r="A264" s="3"/>
      <c r="B264" s="4"/>
      <c r="C264" s="4"/>
      <c r="D264" s="73"/>
      <c r="E264" s="4"/>
      <c r="F264" s="7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3"/>
      <c r="X264" s="4"/>
      <c r="Y264" s="4"/>
      <c r="Z264" s="4"/>
    </row>
    <row r="265" spans="1:26" ht="12.75" customHeight="1" x14ac:dyDescent="0.2">
      <c r="A265" s="3"/>
      <c r="B265" s="4"/>
      <c r="C265" s="4"/>
      <c r="D265" s="73"/>
      <c r="E265" s="4"/>
      <c r="F265" s="7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3"/>
      <c r="X265" s="4"/>
      <c r="Y265" s="4"/>
      <c r="Z265" s="4"/>
    </row>
    <row r="266" spans="1:26" ht="12.75" customHeight="1" x14ac:dyDescent="0.2">
      <c r="A266" s="3"/>
      <c r="B266" s="4"/>
      <c r="C266" s="4"/>
      <c r="D266" s="73"/>
      <c r="E266" s="4"/>
      <c r="F266" s="7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3"/>
      <c r="X266" s="4"/>
      <c r="Y266" s="4"/>
      <c r="Z266" s="4"/>
    </row>
    <row r="267" spans="1:26" ht="12.75" customHeight="1" x14ac:dyDescent="0.2">
      <c r="A267" s="3"/>
      <c r="B267" s="4"/>
      <c r="C267" s="4"/>
      <c r="D267" s="73"/>
      <c r="E267" s="4"/>
      <c r="F267" s="7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3"/>
      <c r="X267" s="4"/>
      <c r="Y267" s="4"/>
      <c r="Z267" s="4"/>
    </row>
    <row r="268" spans="1:26" ht="12.75" customHeight="1" x14ac:dyDescent="0.2">
      <c r="A268" s="3"/>
      <c r="B268" s="4"/>
      <c r="C268" s="4"/>
      <c r="D268" s="73"/>
      <c r="E268" s="4"/>
      <c r="F268" s="7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3"/>
      <c r="X268" s="4"/>
      <c r="Y268" s="4"/>
      <c r="Z268" s="4"/>
    </row>
    <row r="269" spans="1:26" ht="12.75" customHeight="1" x14ac:dyDescent="0.2">
      <c r="A269" s="3"/>
      <c r="B269" s="4"/>
      <c r="C269" s="4"/>
      <c r="D269" s="73"/>
      <c r="E269" s="4"/>
      <c r="F269" s="7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3"/>
      <c r="X269" s="4"/>
      <c r="Y269" s="4"/>
      <c r="Z269" s="4"/>
    </row>
    <row r="270" spans="1:26" ht="12.75" customHeight="1" x14ac:dyDescent="0.2">
      <c r="A270" s="3"/>
      <c r="B270" s="4"/>
      <c r="C270" s="4"/>
      <c r="D270" s="73"/>
      <c r="E270" s="4"/>
      <c r="F270" s="7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3"/>
      <c r="X270" s="4"/>
      <c r="Y270" s="4"/>
      <c r="Z270" s="4"/>
    </row>
    <row r="271" spans="1:26" ht="12.75" customHeight="1" x14ac:dyDescent="0.2">
      <c r="A271" s="3"/>
      <c r="B271" s="4"/>
      <c r="C271" s="4"/>
      <c r="D271" s="73"/>
      <c r="E271" s="4"/>
      <c r="F271" s="7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3"/>
      <c r="X271" s="4"/>
      <c r="Y271" s="4"/>
      <c r="Z271" s="4"/>
    </row>
    <row r="272" spans="1:26" ht="12.75" customHeight="1" x14ac:dyDescent="0.2">
      <c r="A272" s="3"/>
      <c r="B272" s="4"/>
      <c r="C272" s="4"/>
      <c r="D272" s="73"/>
      <c r="E272" s="4"/>
      <c r="F272" s="7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3"/>
      <c r="X272" s="4"/>
      <c r="Y272" s="4"/>
      <c r="Z272" s="4"/>
    </row>
    <row r="273" spans="1:26" ht="12.75" customHeight="1" x14ac:dyDescent="0.2">
      <c r="A273" s="3"/>
      <c r="B273" s="4"/>
      <c r="C273" s="4"/>
      <c r="D273" s="73"/>
      <c r="E273" s="4"/>
      <c r="F273" s="7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3"/>
      <c r="X273" s="4"/>
      <c r="Y273" s="4"/>
      <c r="Z273" s="4"/>
    </row>
    <row r="274" spans="1:26" ht="12.75" customHeight="1" x14ac:dyDescent="0.2">
      <c r="A274" s="3"/>
      <c r="B274" s="4"/>
      <c r="C274" s="4"/>
      <c r="D274" s="73"/>
      <c r="E274" s="4"/>
      <c r="F274" s="7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3"/>
      <c r="X274" s="4"/>
      <c r="Y274" s="4"/>
      <c r="Z274" s="4"/>
    </row>
    <row r="275" spans="1:26" ht="12.75" customHeight="1" x14ac:dyDescent="0.2">
      <c r="A275" s="3"/>
      <c r="B275" s="4"/>
      <c r="C275" s="4"/>
      <c r="D275" s="73"/>
      <c r="E275" s="4"/>
      <c r="F275" s="7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3"/>
      <c r="X275" s="4"/>
      <c r="Y275" s="4"/>
      <c r="Z275" s="4"/>
    </row>
    <row r="276" spans="1:26" ht="12.75" customHeight="1" x14ac:dyDescent="0.2">
      <c r="A276" s="3"/>
      <c r="B276" s="4"/>
      <c r="C276" s="4"/>
      <c r="D276" s="73"/>
      <c r="E276" s="4"/>
      <c r="F276" s="7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3"/>
      <c r="X276" s="4"/>
      <c r="Y276" s="4"/>
      <c r="Z276" s="4"/>
    </row>
    <row r="277" spans="1:26" ht="12.75" customHeight="1" x14ac:dyDescent="0.2">
      <c r="A277" s="3"/>
      <c r="B277" s="4"/>
      <c r="C277" s="4"/>
      <c r="D277" s="73"/>
      <c r="E277" s="4"/>
      <c r="F277" s="7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3"/>
      <c r="X277" s="4"/>
      <c r="Y277" s="4"/>
      <c r="Z277" s="4"/>
    </row>
    <row r="278" spans="1:26" ht="12.75" customHeight="1" x14ac:dyDescent="0.2">
      <c r="A278" s="3"/>
      <c r="B278" s="4"/>
      <c r="C278" s="4"/>
      <c r="D278" s="73"/>
      <c r="E278" s="4"/>
      <c r="F278" s="7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3"/>
      <c r="X278" s="4"/>
      <c r="Y278" s="4"/>
      <c r="Z278" s="4"/>
    </row>
    <row r="279" spans="1:26" ht="12.75" customHeight="1" x14ac:dyDescent="0.2">
      <c r="A279" s="3"/>
      <c r="B279" s="4"/>
      <c r="C279" s="4"/>
      <c r="D279" s="73"/>
      <c r="E279" s="4"/>
      <c r="F279" s="7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3"/>
      <c r="X279" s="4"/>
      <c r="Y279" s="4"/>
      <c r="Z279" s="4"/>
    </row>
    <row r="280" spans="1:26" ht="12.75" customHeight="1" x14ac:dyDescent="0.2">
      <c r="A280" s="3"/>
      <c r="B280" s="4"/>
      <c r="C280" s="4"/>
      <c r="D280" s="73"/>
      <c r="E280" s="4"/>
      <c r="F280" s="7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3"/>
      <c r="X280" s="4"/>
      <c r="Y280" s="4"/>
      <c r="Z280" s="4"/>
    </row>
    <row r="281" spans="1:26" ht="12.75" customHeight="1" x14ac:dyDescent="0.2">
      <c r="A281" s="3"/>
      <c r="B281" s="4"/>
      <c r="C281" s="4"/>
      <c r="D281" s="73"/>
      <c r="E281" s="4"/>
      <c r="F281" s="7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3"/>
      <c r="X281" s="4"/>
      <c r="Y281" s="4"/>
      <c r="Z281" s="4"/>
    </row>
    <row r="282" spans="1:26" ht="12.75" customHeight="1" x14ac:dyDescent="0.2">
      <c r="A282" s="3"/>
      <c r="B282" s="4"/>
      <c r="C282" s="4"/>
      <c r="D282" s="73"/>
      <c r="E282" s="4"/>
      <c r="F282" s="7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3"/>
      <c r="X282" s="4"/>
      <c r="Y282" s="4"/>
      <c r="Z282" s="4"/>
    </row>
    <row r="283" spans="1:26" ht="12.75" customHeight="1" x14ac:dyDescent="0.2">
      <c r="A283" s="3"/>
      <c r="B283" s="4"/>
      <c r="C283" s="4"/>
      <c r="D283" s="73"/>
      <c r="E283" s="4"/>
      <c r="F283" s="7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3"/>
      <c r="X283" s="4"/>
      <c r="Y283" s="4"/>
      <c r="Z283" s="4"/>
    </row>
    <row r="284" spans="1:26" ht="12.75" customHeight="1" x14ac:dyDescent="0.2">
      <c r="A284" s="3"/>
      <c r="B284" s="4"/>
      <c r="C284" s="4"/>
      <c r="D284" s="73"/>
      <c r="E284" s="4"/>
      <c r="F284" s="7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3"/>
      <c r="X284" s="4"/>
      <c r="Y284" s="4"/>
      <c r="Z284" s="4"/>
    </row>
    <row r="285" spans="1:26" ht="12.75" customHeight="1" x14ac:dyDescent="0.2">
      <c r="A285" s="3"/>
      <c r="B285" s="4"/>
      <c r="C285" s="4"/>
      <c r="D285" s="73"/>
      <c r="E285" s="4"/>
      <c r="F285" s="7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3"/>
      <c r="X285" s="4"/>
      <c r="Y285" s="4"/>
      <c r="Z285" s="4"/>
    </row>
    <row r="286" spans="1:26" ht="12.75" customHeight="1" x14ac:dyDescent="0.2">
      <c r="A286" s="3"/>
      <c r="B286" s="4"/>
      <c r="C286" s="4"/>
      <c r="D286" s="73"/>
      <c r="E286" s="4"/>
      <c r="F286" s="7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3"/>
      <c r="X286" s="4"/>
      <c r="Y286" s="4"/>
      <c r="Z286" s="4"/>
    </row>
    <row r="287" spans="1:26" ht="12.75" customHeight="1" x14ac:dyDescent="0.2">
      <c r="A287" s="3"/>
      <c r="B287" s="4"/>
      <c r="C287" s="4"/>
      <c r="D287" s="73"/>
      <c r="E287" s="4"/>
      <c r="F287" s="7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3"/>
      <c r="X287" s="4"/>
      <c r="Y287" s="4"/>
      <c r="Z287" s="4"/>
    </row>
    <row r="288" spans="1:26" ht="12.75" customHeight="1" x14ac:dyDescent="0.2">
      <c r="A288" s="3"/>
      <c r="B288" s="4"/>
      <c r="C288" s="4"/>
      <c r="D288" s="73"/>
      <c r="E288" s="4"/>
      <c r="F288" s="7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3"/>
      <c r="X288" s="4"/>
      <c r="Y288" s="4"/>
      <c r="Z288" s="4"/>
    </row>
    <row r="289" spans="1:26" ht="12.75" customHeight="1" x14ac:dyDescent="0.2">
      <c r="A289" s="3"/>
      <c r="B289" s="4"/>
      <c r="C289" s="4"/>
      <c r="D289" s="73"/>
      <c r="E289" s="4"/>
      <c r="F289" s="7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3"/>
      <c r="X289" s="4"/>
      <c r="Y289" s="4"/>
      <c r="Z289" s="4"/>
    </row>
    <row r="290" spans="1:26" ht="12.75" customHeight="1" x14ac:dyDescent="0.2">
      <c r="A290" s="3"/>
      <c r="B290" s="4"/>
      <c r="C290" s="4"/>
      <c r="D290" s="73"/>
      <c r="E290" s="4"/>
      <c r="F290" s="7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3"/>
      <c r="X290" s="4"/>
      <c r="Y290" s="4"/>
      <c r="Z290" s="4"/>
    </row>
    <row r="291" spans="1:26" ht="12.75" customHeight="1" x14ac:dyDescent="0.2">
      <c r="A291" s="3"/>
      <c r="B291" s="4"/>
      <c r="C291" s="4"/>
      <c r="D291" s="73"/>
      <c r="E291" s="4"/>
      <c r="F291" s="7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3"/>
      <c r="X291" s="4"/>
      <c r="Y291" s="4"/>
      <c r="Z291" s="4"/>
    </row>
    <row r="292" spans="1:26" ht="12.75" customHeight="1" x14ac:dyDescent="0.2">
      <c r="A292" s="3"/>
      <c r="B292" s="4"/>
      <c r="C292" s="4"/>
      <c r="D292" s="73"/>
      <c r="E292" s="4"/>
      <c r="F292" s="7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3"/>
      <c r="X292" s="4"/>
      <c r="Y292" s="4"/>
      <c r="Z292" s="4"/>
    </row>
    <row r="293" spans="1:26" ht="12.75" customHeight="1" x14ac:dyDescent="0.2">
      <c r="A293" s="3"/>
      <c r="B293" s="4"/>
      <c r="C293" s="4"/>
      <c r="D293" s="73"/>
      <c r="E293" s="4"/>
      <c r="F293" s="7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3"/>
      <c r="X293" s="4"/>
      <c r="Y293" s="4"/>
      <c r="Z293" s="4"/>
    </row>
    <row r="294" spans="1:26" ht="12.75" customHeight="1" x14ac:dyDescent="0.2">
      <c r="A294" s="3"/>
      <c r="B294" s="4"/>
      <c r="C294" s="4"/>
      <c r="D294" s="73"/>
      <c r="E294" s="4"/>
      <c r="F294" s="7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3"/>
      <c r="X294" s="4"/>
      <c r="Y294" s="4"/>
      <c r="Z294" s="4"/>
    </row>
    <row r="295" spans="1:26" ht="12.75" customHeight="1" x14ac:dyDescent="0.2">
      <c r="A295" s="3"/>
      <c r="B295" s="4"/>
      <c r="C295" s="4"/>
      <c r="D295" s="73"/>
      <c r="E295" s="4"/>
      <c r="F295" s="7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3"/>
      <c r="X295" s="4"/>
      <c r="Y295" s="4"/>
      <c r="Z295" s="4"/>
    </row>
    <row r="296" spans="1:26" ht="12.75" customHeight="1" x14ac:dyDescent="0.2">
      <c r="A296" s="3"/>
      <c r="B296" s="4"/>
      <c r="C296" s="4"/>
      <c r="D296" s="73"/>
      <c r="E296" s="4"/>
      <c r="F296" s="7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3"/>
      <c r="X296" s="4"/>
      <c r="Y296" s="4"/>
      <c r="Z296" s="4"/>
    </row>
    <row r="297" spans="1:26" ht="12.75" customHeight="1" x14ac:dyDescent="0.2">
      <c r="A297" s="3"/>
      <c r="B297" s="4"/>
      <c r="C297" s="4"/>
      <c r="D297" s="73"/>
      <c r="E297" s="4"/>
      <c r="F297" s="7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3"/>
      <c r="X297" s="4"/>
      <c r="Y297" s="4"/>
      <c r="Z297" s="4"/>
    </row>
    <row r="298" spans="1:26" ht="12.75" customHeight="1" x14ac:dyDescent="0.2">
      <c r="A298" s="3"/>
      <c r="B298" s="4"/>
      <c r="C298" s="4"/>
      <c r="D298" s="73"/>
      <c r="E298" s="4"/>
      <c r="F298" s="7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3"/>
      <c r="X298" s="4"/>
      <c r="Y298" s="4"/>
      <c r="Z298" s="4"/>
    </row>
    <row r="299" spans="1:26" ht="12.75" customHeight="1" x14ac:dyDescent="0.2">
      <c r="A299" s="3"/>
      <c r="B299" s="4"/>
      <c r="C299" s="4"/>
      <c r="D299" s="73"/>
      <c r="E299" s="4"/>
      <c r="F299" s="7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3"/>
      <c r="X299" s="4"/>
      <c r="Y299" s="4"/>
      <c r="Z299" s="4"/>
    </row>
    <row r="300" spans="1:26" ht="12.75" customHeight="1" x14ac:dyDescent="0.2">
      <c r="A300" s="3"/>
      <c r="B300" s="4"/>
      <c r="C300" s="4"/>
      <c r="D300" s="73"/>
      <c r="E300" s="4"/>
      <c r="F300" s="7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3"/>
      <c r="X300" s="4"/>
      <c r="Y300" s="4"/>
      <c r="Z300" s="4"/>
    </row>
    <row r="301" spans="1:26" ht="12.75" customHeight="1" x14ac:dyDescent="0.2">
      <c r="A301" s="3"/>
      <c r="B301" s="4"/>
      <c r="C301" s="4"/>
      <c r="D301" s="73"/>
      <c r="E301" s="4"/>
      <c r="F301" s="7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3"/>
      <c r="X301" s="4"/>
      <c r="Y301" s="4"/>
      <c r="Z301" s="4"/>
    </row>
    <row r="302" spans="1:26" ht="12.75" customHeight="1" x14ac:dyDescent="0.2">
      <c r="A302" s="3"/>
      <c r="B302" s="4"/>
      <c r="C302" s="4"/>
      <c r="D302" s="73"/>
      <c r="E302" s="4"/>
      <c r="F302" s="7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3"/>
      <c r="X302" s="4"/>
      <c r="Y302" s="4"/>
      <c r="Z302" s="4"/>
    </row>
    <row r="303" spans="1:26" ht="12.75" customHeight="1" x14ac:dyDescent="0.2">
      <c r="A303" s="3"/>
      <c r="B303" s="4"/>
      <c r="C303" s="4"/>
      <c r="D303" s="73"/>
      <c r="E303" s="4"/>
      <c r="F303" s="7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3"/>
      <c r="X303" s="4"/>
      <c r="Y303" s="4"/>
      <c r="Z303" s="4"/>
    </row>
    <row r="304" spans="1:26" ht="12.75" customHeight="1" x14ac:dyDescent="0.2">
      <c r="A304" s="3"/>
      <c r="B304" s="4"/>
      <c r="C304" s="4"/>
      <c r="D304" s="73"/>
      <c r="E304" s="4"/>
      <c r="F304" s="7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3"/>
      <c r="X304" s="4"/>
      <c r="Y304" s="4"/>
      <c r="Z304" s="4"/>
    </row>
    <row r="305" spans="1:26" ht="12.75" customHeight="1" x14ac:dyDescent="0.2">
      <c r="A305" s="3"/>
      <c r="B305" s="4"/>
      <c r="C305" s="4"/>
      <c r="D305" s="73"/>
      <c r="E305" s="4"/>
      <c r="F305" s="7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3"/>
      <c r="X305" s="4"/>
      <c r="Y305" s="4"/>
      <c r="Z305" s="4"/>
    </row>
    <row r="306" spans="1:26" ht="12.75" customHeight="1" x14ac:dyDescent="0.2">
      <c r="A306" s="3"/>
      <c r="B306" s="4"/>
      <c r="C306" s="4"/>
      <c r="D306" s="73"/>
      <c r="E306" s="4"/>
      <c r="F306" s="7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3"/>
      <c r="X306" s="4"/>
      <c r="Y306" s="4"/>
      <c r="Z306" s="4"/>
    </row>
    <row r="307" spans="1:26" ht="12.75" customHeight="1" x14ac:dyDescent="0.2">
      <c r="A307" s="3"/>
      <c r="B307" s="4"/>
      <c r="C307" s="4"/>
      <c r="D307" s="73"/>
      <c r="E307" s="4"/>
      <c r="F307" s="7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3"/>
      <c r="X307" s="4"/>
      <c r="Y307" s="4"/>
      <c r="Z307" s="4"/>
    </row>
    <row r="308" spans="1:26" ht="12.75" customHeight="1" x14ac:dyDescent="0.2">
      <c r="A308" s="3"/>
      <c r="B308" s="4"/>
      <c r="C308" s="4"/>
      <c r="D308" s="73"/>
      <c r="E308" s="4"/>
      <c r="F308" s="7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3"/>
      <c r="X308" s="4"/>
      <c r="Y308" s="4"/>
      <c r="Z308" s="4"/>
    </row>
    <row r="309" spans="1:26" ht="12.75" customHeight="1" x14ac:dyDescent="0.2">
      <c r="A309" s="3"/>
      <c r="B309" s="4"/>
      <c r="C309" s="4"/>
      <c r="D309" s="73"/>
      <c r="E309" s="4"/>
      <c r="F309" s="7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3"/>
      <c r="X309" s="4"/>
      <c r="Y309" s="4"/>
      <c r="Z309" s="4"/>
    </row>
    <row r="310" spans="1:26" ht="12.75" customHeight="1" x14ac:dyDescent="0.2">
      <c r="A310" s="3"/>
      <c r="B310" s="4"/>
      <c r="C310" s="4"/>
      <c r="D310" s="73"/>
      <c r="E310" s="4"/>
      <c r="F310" s="7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3"/>
      <c r="X310" s="4"/>
      <c r="Y310" s="4"/>
      <c r="Z310" s="4"/>
    </row>
    <row r="311" spans="1:26" ht="12.75" customHeight="1" x14ac:dyDescent="0.2">
      <c r="A311" s="3"/>
      <c r="B311" s="4"/>
      <c r="C311" s="4"/>
      <c r="D311" s="73"/>
      <c r="E311" s="4"/>
      <c r="F311" s="7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3"/>
      <c r="X311" s="4"/>
      <c r="Y311" s="4"/>
      <c r="Z311" s="4"/>
    </row>
    <row r="312" spans="1:26" ht="12.75" customHeight="1" x14ac:dyDescent="0.2">
      <c r="A312" s="3"/>
      <c r="B312" s="4"/>
      <c r="C312" s="4"/>
      <c r="D312" s="73"/>
      <c r="E312" s="4"/>
      <c r="F312" s="7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3"/>
      <c r="X312" s="4"/>
      <c r="Y312" s="4"/>
      <c r="Z312" s="4"/>
    </row>
    <row r="313" spans="1:26" ht="12.75" customHeight="1" x14ac:dyDescent="0.2">
      <c r="A313" s="3"/>
      <c r="B313" s="4"/>
      <c r="C313" s="4"/>
      <c r="D313" s="73"/>
      <c r="E313" s="4"/>
      <c r="F313" s="7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3"/>
      <c r="X313" s="4"/>
      <c r="Y313" s="4"/>
      <c r="Z313" s="4"/>
    </row>
    <row r="314" spans="1:26" ht="12.75" customHeight="1" x14ac:dyDescent="0.2">
      <c r="A314" s="3"/>
      <c r="B314" s="4"/>
      <c r="C314" s="4"/>
      <c r="D314" s="73"/>
      <c r="E314" s="4"/>
      <c r="F314" s="7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3"/>
      <c r="X314" s="4"/>
      <c r="Y314" s="4"/>
      <c r="Z314" s="4"/>
    </row>
    <row r="315" spans="1:26" ht="12.75" customHeight="1" x14ac:dyDescent="0.2">
      <c r="A315" s="3"/>
      <c r="B315" s="4"/>
      <c r="C315" s="4"/>
      <c r="D315" s="73"/>
      <c r="E315" s="4"/>
      <c r="F315" s="7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3"/>
      <c r="X315" s="4"/>
      <c r="Y315" s="4"/>
      <c r="Z315" s="4"/>
    </row>
    <row r="316" spans="1:26" ht="12.75" customHeight="1" x14ac:dyDescent="0.2">
      <c r="A316" s="3"/>
      <c r="B316" s="4"/>
      <c r="C316" s="4"/>
      <c r="D316" s="73"/>
      <c r="E316" s="4"/>
      <c r="F316" s="7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3"/>
      <c r="X316" s="4"/>
      <c r="Y316" s="4"/>
      <c r="Z316" s="4"/>
    </row>
    <row r="317" spans="1:26" ht="12.75" customHeight="1" x14ac:dyDescent="0.2">
      <c r="A317" s="3"/>
      <c r="B317" s="4"/>
      <c r="C317" s="4"/>
      <c r="D317" s="73"/>
      <c r="E317" s="4"/>
      <c r="F317" s="7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3"/>
      <c r="X317" s="4"/>
      <c r="Y317" s="4"/>
      <c r="Z317" s="4"/>
    </row>
    <row r="318" spans="1:26" ht="12.75" customHeight="1" x14ac:dyDescent="0.2">
      <c r="A318" s="3"/>
      <c r="B318" s="4"/>
      <c r="C318" s="4"/>
      <c r="D318" s="73"/>
      <c r="E318" s="4"/>
      <c r="F318" s="7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3"/>
      <c r="X318" s="4"/>
      <c r="Y318" s="4"/>
      <c r="Z318" s="4"/>
    </row>
    <row r="319" spans="1:26" ht="12.75" customHeight="1" x14ac:dyDescent="0.2">
      <c r="A319" s="3"/>
      <c r="B319" s="4"/>
      <c r="C319" s="4"/>
      <c r="D319" s="73"/>
      <c r="E319" s="4"/>
      <c r="F319" s="7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3"/>
      <c r="X319" s="4"/>
      <c r="Y319" s="4"/>
      <c r="Z319" s="4"/>
    </row>
    <row r="320" spans="1:26" ht="12.75" customHeight="1" x14ac:dyDescent="0.2">
      <c r="A320" s="3"/>
      <c r="B320" s="4"/>
      <c r="C320" s="4"/>
      <c r="D320" s="73"/>
      <c r="E320" s="4"/>
      <c r="F320" s="7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3"/>
      <c r="X320" s="4"/>
      <c r="Y320" s="4"/>
      <c r="Z320" s="4"/>
    </row>
    <row r="321" spans="1:26" ht="12.75" customHeight="1" x14ac:dyDescent="0.2">
      <c r="A321" s="3"/>
      <c r="B321" s="4"/>
      <c r="C321" s="4"/>
      <c r="D321" s="73"/>
      <c r="E321" s="4"/>
      <c r="F321" s="7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3"/>
      <c r="X321" s="4"/>
      <c r="Y321" s="4"/>
      <c r="Z321" s="4"/>
    </row>
    <row r="322" spans="1:26" ht="12.75" customHeight="1" x14ac:dyDescent="0.2">
      <c r="A322" s="3"/>
      <c r="B322" s="4"/>
      <c r="C322" s="4"/>
      <c r="D322" s="73"/>
      <c r="E322" s="4"/>
      <c r="F322" s="7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3"/>
      <c r="X322" s="4"/>
      <c r="Y322" s="4"/>
      <c r="Z322" s="4"/>
    </row>
    <row r="323" spans="1:26" ht="12.75" customHeight="1" x14ac:dyDescent="0.2">
      <c r="A323" s="3"/>
      <c r="B323" s="4"/>
      <c r="C323" s="4"/>
      <c r="D323" s="73"/>
      <c r="E323" s="4"/>
      <c r="F323" s="7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3"/>
      <c r="X323" s="4"/>
      <c r="Y323" s="4"/>
      <c r="Z323" s="4"/>
    </row>
    <row r="324" spans="1:26" ht="12.75" customHeight="1" x14ac:dyDescent="0.2">
      <c r="A324" s="3"/>
      <c r="B324" s="4"/>
      <c r="C324" s="4"/>
      <c r="D324" s="73"/>
      <c r="E324" s="4"/>
      <c r="F324" s="7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3"/>
      <c r="X324" s="4"/>
      <c r="Y324" s="4"/>
      <c r="Z324" s="4"/>
    </row>
    <row r="325" spans="1:26" ht="12.75" customHeight="1" x14ac:dyDescent="0.2">
      <c r="A325" s="3"/>
      <c r="B325" s="4"/>
      <c r="C325" s="4"/>
      <c r="D325" s="73"/>
      <c r="E325" s="4"/>
      <c r="F325" s="7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3"/>
      <c r="X325" s="4"/>
      <c r="Y325" s="4"/>
      <c r="Z325" s="4"/>
    </row>
    <row r="326" spans="1:26" ht="12.75" customHeight="1" x14ac:dyDescent="0.2">
      <c r="A326" s="3"/>
      <c r="B326" s="4"/>
      <c r="C326" s="4"/>
      <c r="D326" s="73"/>
      <c r="E326" s="4"/>
      <c r="F326" s="7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3"/>
      <c r="X326" s="4"/>
      <c r="Y326" s="4"/>
      <c r="Z326" s="4"/>
    </row>
    <row r="327" spans="1:26" ht="12.75" customHeight="1" x14ac:dyDescent="0.2">
      <c r="A327" s="3"/>
      <c r="B327" s="4"/>
      <c r="C327" s="4"/>
      <c r="D327" s="73"/>
      <c r="E327" s="4"/>
      <c r="F327" s="7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3"/>
      <c r="X327" s="4"/>
      <c r="Y327" s="4"/>
      <c r="Z327" s="4"/>
    </row>
    <row r="328" spans="1:26" ht="12.75" customHeight="1" x14ac:dyDescent="0.2">
      <c r="A328" s="3"/>
      <c r="B328" s="4"/>
      <c r="C328" s="4"/>
      <c r="D328" s="73"/>
      <c r="E328" s="4"/>
      <c r="F328" s="7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3"/>
      <c r="X328" s="4"/>
      <c r="Y328" s="4"/>
      <c r="Z328" s="4"/>
    </row>
    <row r="329" spans="1:26" ht="12.75" customHeight="1" x14ac:dyDescent="0.2">
      <c r="A329" s="3"/>
      <c r="B329" s="4"/>
      <c r="C329" s="4"/>
      <c r="D329" s="73"/>
      <c r="E329" s="4"/>
      <c r="F329" s="7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3"/>
      <c r="X329" s="4"/>
      <c r="Y329" s="4"/>
      <c r="Z329" s="4"/>
    </row>
    <row r="330" spans="1:26" ht="12.75" customHeight="1" x14ac:dyDescent="0.2">
      <c r="A330" s="3"/>
      <c r="B330" s="4"/>
      <c r="C330" s="4"/>
      <c r="D330" s="73"/>
      <c r="E330" s="4"/>
      <c r="F330" s="7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3"/>
      <c r="X330" s="4"/>
      <c r="Y330" s="4"/>
      <c r="Z330" s="4"/>
    </row>
    <row r="331" spans="1:26" ht="12.75" customHeight="1" x14ac:dyDescent="0.2">
      <c r="A331" s="3"/>
      <c r="B331" s="4"/>
      <c r="C331" s="4"/>
      <c r="D331" s="73"/>
      <c r="E331" s="4"/>
      <c r="F331" s="7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3"/>
      <c r="X331" s="4"/>
      <c r="Y331" s="4"/>
      <c r="Z331" s="4"/>
    </row>
    <row r="332" spans="1:26" ht="12.75" customHeight="1" x14ac:dyDescent="0.2">
      <c r="A332" s="3"/>
      <c r="B332" s="4"/>
      <c r="C332" s="4"/>
      <c r="D332" s="73"/>
      <c r="E332" s="4"/>
      <c r="F332" s="7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3"/>
      <c r="X332" s="4"/>
      <c r="Y332" s="4"/>
      <c r="Z332" s="4"/>
    </row>
    <row r="333" spans="1:26" ht="12.75" customHeight="1" x14ac:dyDescent="0.2">
      <c r="A333" s="3"/>
      <c r="B333" s="4"/>
      <c r="C333" s="4"/>
      <c r="D333" s="73"/>
      <c r="E333" s="4"/>
      <c r="F333" s="7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3"/>
      <c r="X333" s="4"/>
      <c r="Y333" s="4"/>
      <c r="Z333" s="4"/>
    </row>
    <row r="334" spans="1:26" ht="12.75" customHeight="1" x14ac:dyDescent="0.2">
      <c r="A334" s="3"/>
      <c r="B334" s="4"/>
      <c r="C334" s="4"/>
      <c r="D334" s="73"/>
      <c r="E334" s="4"/>
      <c r="F334" s="7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3"/>
      <c r="X334" s="4"/>
      <c r="Y334" s="4"/>
      <c r="Z334" s="4"/>
    </row>
    <row r="335" spans="1:26" ht="12.75" customHeight="1" x14ac:dyDescent="0.2">
      <c r="A335" s="3"/>
      <c r="B335" s="4"/>
      <c r="C335" s="4"/>
      <c r="D335" s="73"/>
      <c r="E335" s="4"/>
      <c r="F335" s="7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3"/>
      <c r="X335" s="4"/>
      <c r="Y335" s="4"/>
      <c r="Z335" s="4"/>
    </row>
    <row r="336" spans="1:26" ht="12.75" customHeight="1" x14ac:dyDescent="0.2">
      <c r="A336" s="3"/>
      <c r="B336" s="4"/>
      <c r="C336" s="4"/>
      <c r="D336" s="73"/>
      <c r="E336" s="4"/>
      <c r="F336" s="7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3"/>
      <c r="X336" s="4"/>
      <c r="Y336" s="4"/>
      <c r="Z336" s="4"/>
    </row>
    <row r="337" spans="1:26" ht="12.75" customHeight="1" x14ac:dyDescent="0.2">
      <c r="A337" s="3"/>
      <c r="B337" s="4"/>
      <c r="C337" s="4"/>
      <c r="D337" s="73"/>
      <c r="E337" s="4"/>
      <c r="F337" s="7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3"/>
      <c r="X337" s="4"/>
      <c r="Y337" s="4"/>
      <c r="Z337" s="4"/>
    </row>
    <row r="338" spans="1:26" ht="12.75" customHeight="1" x14ac:dyDescent="0.2">
      <c r="A338" s="3"/>
      <c r="B338" s="4"/>
      <c r="C338" s="4"/>
      <c r="D338" s="73"/>
      <c r="E338" s="4"/>
      <c r="F338" s="7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3"/>
      <c r="X338" s="4"/>
      <c r="Y338" s="4"/>
      <c r="Z338" s="4"/>
    </row>
    <row r="339" spans="1:26" ht="12.75" customHeight="1" x14ac:dyDescent="0.2">
      <c r="A339" s="3"/>
      <c r="B339" s="4"/>
      <c r="C339" s="4"/>
      <c r="D339" s="73"/>
      <c r="E339" s="4"/>
      <c r="F339" s="7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3"/>
      <c r="X339" s="4"/>
      <c r="Y339" s="4"/>
      <c r="Z339" s="4"/>
    </row>
    <row r="340" spans="1:26" ht="12.75" customHeight="1" x14ac:dyDescent="0.2">
      <c r="A340" s="3"/>
      <c r="B340" s="4"/>
      <c r="C340" s="4"/>
      <c r="D340" s="73"/>
      <c r="E340" s="4"/>
      <c r="F340" s="7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3"/>
      <c r="X340" s="4"/>
      <c r="Y340" s="4"/>
      <c r="Z340" s="4"/>
    </row>
    <row r="341" spans="1:26" ht="12.75" customHeight="1" x14ac:dyDescent="0.2">
      <c r="A341" s="3"/>
      <c r="B341" s="4"/>
      <c r="C341" s="4"/>
      <c r="D341" s="73"/>
      <c r="E341" s="4"/>
      <c r="F341" s="7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3"/>
      <c r="X341" s="4"/>
      <c r="Y341" s="4"/>
      <c r="Z341" s="4"/>
    </row>
    <row r="342" spans="1:26" ht="12.75" customHeight="1" x14ac:dyDescent="0.2">
      <c r="A342" s="3"/>
      <c r="B342" s="4"/>
      <c r="C342" s="4"/>
      <c r="D342" s="73"/>
      <c r="E342" s="4"/>
      <c r="F342" s="7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3"/>
      <c r="X342" s="4"/>
      <c r="Y342" s="4"/>
      <c r="Z342" s="4"/>
    </row>
    <row r="343" spans="1:26" ht="12.75" customHeight="1" x14ac:dyDescent="0.2">
      <c r="A343" s="3"/>
      <c r="B343" s="4"/>
      <c r="C343" s="4"/>
      <c r="D343" s="73"/>
      <c r="E343" s="4"/>
      <c r="F343" s="7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3"/>
      <c r="X343" s="4"/>
      <c r="Y343" s="4"/>
      <c r="Z343" s="4"/>
    </row>
    <row r="344" spans="1:26" ht="12.75" customHeight="1" x14ac:dyDescent="0.2">
      <c r="A344" s="3"/>
      <c r="B344" s="4"/>
      <c r="C344" s="4"/>
      <c r="D344" s="73"/>
      <c r="E344" s="4"/>
      <c r="F344" s="7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3"/>
      <c r="X344" s="4"/>
      <c r="Y344" s="4"/>
      <c r="Z344" s="4"/>
    </row>
    <row r="345" spans="1:26" ht="12.75" customHeight="1" x14ac:dyDescent="0.2">
      <c r="A345" s="3"/>
      <c r="B345" s="4"/>
      <c r="C345" s="4"/>
      <c r="D345" s="73"/>
      <c r="E345" s="4"/>
      <c r="F345" s="7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3"/>
      <c r="X345" s="4"/>
      <c r="Y345" s="4"/>
      <c r="Z345" s="4"/>
    </row>
    <row r="346" spans="1:26" ht="12.75" customHeight="1" x14ac:dyDescent="0.2">
      <c r="A346" s="3"/>
      <c r="B346" s="4"/>
      <c r="C346" s="4"/>
      <c r="D346" s="73"/>
      <c r="E346" s="4"/>
      <c r="F346" s="7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3"/>
      <c r="X346" s="4"/>
      <c r="Y346" s="4"/>
      <c r="Z346" s="4"/>
    </row>
    <row r="347" spans="1:26" ht="12.75" customHeight="1" x14ac:dyDescent="0.2">
      <c r="A347" s="3"/>
      <c r="B347" s="4"/>
      <c r="C347" s="4"/>
      <c r="D347" s="73"/>
      <c r="E347" s="4"/>
      <c r="F347" s="7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3"/>
      <c r="X347" s="4"/>
      <c r="Y347" s="4"/>
      <c r="Z347" s="4"/>
    </row>
    <row r="348" spans="1:26" ht="12.75" customHeight="1" x14ac:dyDescent="0.2">
      <c r="A348" s="3"/>
      <c r="B348" s="4"/>
      <c r="C348" s="4"/>
      <c r="D348" s="73"/>
      <c r="E348" s="4"/>
      <c r="F348" s="7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3"/>
      <c r="X348" s="4"/>
      <c r="Y348" s="4"/>
      <c r="Z348" s="4"/>
    </row>
    <row r="349" spans="1:26" ht="12.75" customHeight="1" x14ac:dyDescent="0.2">
      <c r="A349" s="3"/>
      <c r="B349" s="4"/>
      <c r="C349" s="4"/>
      <c r="D349" s="73"/>
      <c r="E349" s="4"/>
      <c r="F349" s="7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3"/>
      <c r="X349" s="4"/>
      <c r="Y349" s="4"/>
      <c r="Z349" s="4"/>
    </row>
    <row r="350" spans="1:26" ht="12.75" customHeight="1" x14ac:dyDescent="0.2">
      <c r="A350" s="3"/>
      <c r="B350" s="4"/>
      <c r="C350" s="4"/>
      <c r="D350" s="73"/>
      <c r="E350" s="4"/>
      <c r="F350" s="7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3"/>
      <c r="X350" s="4"/>
      <c r="Y350" s="4"/>
      <c r="Z350" s="4"/>
    </row>
    <row r="351" spans="1:26" ht="12.75" customHeight="1" x14ac:dyDescent="0.2">
      <c r="A351" s="3"/>
      <c r="B351" s="4"/>
      <c r="C351" s="4"/>
      <c r="D351" s="73"/>
      <c r="E351" s="4"/>
      <c r="F351" s="7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3"/>
      <c r="X351" s="4"/>
      <c r="Y351" s="4"/>
      <c r="Z351" s="4"/>
    </row>
    <row r="352" spans="1:26" ht="12.75" customHeight="1" x14ac:dyDescent="0.2">
      <c r="A352" s="3"/>
      <c r="B352" s="4"/>
      <c r="C352" s="4"/>
      <c r="D352" s="73"/>
      <c r="E352" s="4"/>
      <c r="F352" s="7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3"/>
      <c r="X352" s="4"/>
      <c r="Y352" s="4"/>
      <c r="Z352" s="4"/>
    </row>
    <row r="353" spans="1:26" ht="12.75" customHeight="1" x14ac:dyDescent="0.2">
      <c r="A353" s="3"/>
      <c r="B353" s="4"/>
      <c r="C353" s="4"/>
      <c r="D353" s="73"/>
      <c r="E353" s="4"/>
      <c r="F353" s="7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3"/>
      <c r="X353" s="4"/>
      <c r="Y353" s="4"/>
      <c r="Z353" s="4"/>
    </row>
    <row r="354" spans="1:26" ht="12.75" customHeight="1" x14ac:dyDescent="0.2">
      <c r="A354" s="3"/>
      <c r="B354" s="4"/>
      <c r="C354" s="4"/>
      <c r="D354" s="73"/>
      <c r="E354" s="4"/>
      <c r="F354" s="7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3"/>
      <c r="X354" s="4"/>
      <c r="Y354" s="4"/>
      <c r="Z354" s="4"/>
    </row>
    <row r="355" spans="1:26" ht="12.75" customHeight="1" x14ac:dyDescent="0.2">
      <c r="A355" s="3"/>
      <c r="B355" s="4"/>
      <c r="C355" s="4"/>
      <c r="D355" s="73"/>
      <c r="E355" s="4"/>
      <c r="F355" s="7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3"/>
      <c r="X355" s="4"/>
      <c r="Y355" s="4"/>
      <c r="Z355" s="4"/>
    </row>
    <row r="356" spans="1:26" ht="12.75" customHeight="1" x14ac:dyDescent="0.2">
      <c r="A356" s="3"/>
      <c r="B356" s="4"/>
      <c r="C356" s="4"/>
      <c r="D356" s="73"/>
      <c r="E356" s="4"/>
      <c r="F356" s="7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3"/>
      <c r="X356" s="4"/>
      <c r="Y356" s="4"/>
      <c r="Z356" s="4"/>
    </row>
    <row r="357" spans="1:26" ht="12.75" customHeight="1" x14ac:dyDescent="0.2">
      <c r="A357" s="3"/>
      <c r="B357" s="4"/>
      <c r="C357" s="4"/>
      <c r="D357" s="73"/>
      <c r="E357" s="4"/>
      <c r="F357" s="7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3"/>
      <c r="X357" s="4"/>
      <c r="Y357" s="4"/>
      <c r="Z357" s="4"/>
    </row>
    <row r="358" spans="1:26" ht="12.75" customHeight="1" x14ac:dyDescent="0.2">
      <c r="A358" s="3"/>
      <c r="B358" s="4"/>
      <c r="C358" s="4"/>
      <c r="D358" s="73"/>
      <c r="E358" s="4"/>
      <c r="F358" s="7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3"/>
      <c r="X358" s="4"/>
      <c r="Y358" s="4"/>
      <c r="Z358" s="4"/>
    </row>
    <row r="359" spans="1:26" ht="12.75" customHeight="1" x14ac:dyDescent="0.2">
      <c r="A359" s="3"/>
      <c r="B359" s="4"/>
      <c r="C359" s="4"/>
      <c r="D359" s="73"/>
      <c r="E359" s="4"/>
      <c r="F359" s="7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3"/>
      <c r="X359" s="4"/>
      <c r="Y359" s="4"/>
      <c r="Z359" s="4"/>
    </row>
    <row r="360" spans="1:26" ht="12.75" customHeight="1" x14ac:dyDescent="0.2">
      <c r="A360" s="3"/>
      <c r="B360" s="4"/>
      <c r="C360" s="4"/>
      <c r="D360" s="73"/>
      <c r="E360" s="4"/>
      <c r="F360" s="7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3"/>
      <c r="X360" s="4"/>
      <c r="Y360" s="4"/>
      <c r="Z360" s="4"/>
    </row>
    <row r="361" spans="1:26" ht="12.75" customHeight="1" x14ac:dyDescent="0.2">
      <c r="A361" s="3"/>
      <c r="B361" s="4"/>
      <c r="C361" s="4"/>
      <c r="D361" s="73"/>
      <c r="E361" s="4"/>
      <c r="F361" s="7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3"/>
      <c r="X361" s="4"/>
      <c r="Y361" s="4"/>
      <c r="Z361" s="4"/>
    </row>
    <row r="362" spans="1:26" ht="12.75" customHeight="1" x14ac:dyDescent="0.2">
      <c r="A362" s="3"/>
      <c r="B362" s="4"/>
      <c r="C362" s="4"/>
      <c r="D362" s="73"/>
      <c r="E362" s="4"/>
      <c r="F362" s="7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3"/>
      <c r="X362" s="4"/>
      <c r="Y362" s="4"/>
      <c r="Z362" s="4"/>
    </row>
    <row r="363" spans="1:26" ht="12.75" customHeight="1" x14ac:dyDescent="0.2">
      <c r="A363" s="3"/>
      <c r="B363" s="4"/>
      <c r="C363" s="4"/>
      <c r="D363" s="73"/>
      <c r="E363" s="4"/>
      <c r="F363" s="7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3"/>
      <c r="X363" s="4"/>
      <c r="Y363" s="4"/>
      <c r="Z363" s="4"/>
    </row>
    <row r="364" spans="1:26" ht="12.75" customHeight="1" x14ac:dyDescent="0.2">
      <c r="A364" s="3"/>
      <c r="B364" s="4"/>
      <c r="C364" s="4"/>
      <c r="D364" s="73"/>
      <c r="E364" s="4"/>
      <c r="F364" s="7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3"/>
      <c r="X364" s="4"/>
      <c r="Y364" s="4"/>
      <c r="Z364" s="4"/>
    </row>
    <row r="365" spans="1:26" ht="12.75" customHeight="1" x14ac:dyDescent="0.2">
      <c r="A365" s="3"/>
      <c r="B365" s="4"/>
      <c r="C365" s="4"/>
      <c r="D365" s="73"/>
      <c r="E365" s="4"/>
      <c r="F365" s="7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3"/>
      <c r="X365" s="4"/>
      <c r="Y365" s="4"/>
      <c r="Z365" s="4"/>
    </row>
    <row r="366" spans="1:26" ht="12.75" customHeight="1" x14ac:dyDescent="0.2">
      <c r="A366" s="3"/>
      <c r="B366" s="4"/>
      <c r="C366" s="4"/>
      <c r="D366" s="73"/>
      <c r="E366" s="4"/>
      <c r="F366" s="7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3"/>
      <c r="X366" s="4"/>
      <c r="Y366" s="4"/>
      <c r="Z366" s="4"/>
    </row>
    <row r="367" spans="1:26" ht="12.75" customHeight="1" x14ac:dyDescent="0.2">
      <c r="A367" s="3"/>
      <c r="B367" s="4"/>
      <c r="C367" s="4"/>
      <c r="D367" s="73"/>
      <c r="E367" s="4"/>
      <c r="F367" s="7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3"/>
      <c r="X367" s="4"/>
      <c r="Y367" s="4"/>
      <c r="Z367" s="4"/>
    </row>
    <row r="368" spans="1:26" ht="12.75" customHeight="1" x14ac:dyDescent="0.2">
      <c r="A368" s="3"/>
      <c r="B368" s="4"/>
      <c r="C368" s="4"/>
      <c r="D368" s="73"/>
      <c r="E368" s="4"/>
      <c r="F368" s="7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3"/>
      <c r="X368" s="4"/>
      <c r="Y368" s="4"/>
      <c r="Z368" s="4"/>
    </row>
    <row r="369" spans="1:26" ht="12.75" customHeight="1" x14ac:dyDescent="0.2">
      <c r="A369" s="3"/>
      <c r="B369" s="4"/>
      <c r="C369" s="4"/>
      <c r="D369" s="73"/>
      <c r="E369" s="4"/>
      <c r="F369" s="7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3"/>
      <c r="X369" s="4"/>
      <c r="Y369" s="4"/>
      <c r="Z369" s="4"/>
    </row>
    <row r="370" spans="1:26" ht="12.75" customHeight="1" x14ac:dyDescent="0.2">
      <c r="A370" s="3"/>
      <c r="B370" s="4"/>
      <c r="C370" s="4"/>
      <c r="D370" s="73"/>
      <c r="E370" s="4"/>
      <c r="F370" s="7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3"/>
      <c r="X370" s="4"/>
      <c r="Y370" s="4"/>
      <c r="Z370" s="4"/>
    </row>
    <row r="371" spans="1:26" ht="12.75" customHeight="1" x14ac:dyDescent="0.2">
      <c r="A371" s="3"/>
      <c r="B371" s="4"/>
      <c r="C371" s="4"/>
      <c r="D371" s="73"/>
      <c r="E371" s="4"/>
      <c r="F371" s="7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3"/>
      <c r="X371" s="4"/>
      <c r="Y371" s="4"/>
      <c r="Z371" s="4"/>
    </row>
    <row r="372" spans="1:26" ht="12.75" customHeight="1" x14ac:dyDescent="0.2">
      <c r="A372" s="3"/>
      <c r="B372" s="4"/>
      <c r="C372" s="4"/>
      <c r="D372" s="73"/>
      <c r="E372" s="4"/>
      <c r="F372" s="7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3"/>
      <c r="X372" s="4"/>
      <c r="Y372" s="4"/>
      <c r="Z372" s="4"/>
    </row>
    <row r="373" spans="1:26" ht="12.75" customHeight="1" x14ac:dyDescent="0.2">
      <c r="A373" s="3"/>
      <c r="B373" s="4"/>
      <c r="C373" s="4"/>
      <c r="D373" s="73"/>
      <c r="E373" s="4"/>
      <c r="F373" s="7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3"/>
      <c r="X373" s="4"/>
      <c r="Y373" s="4"/>
      <c r="Z373" s="4"/>
    </row>
    <row r="374" spans="1:26" ht="12.75" customHeight="1" x14ac:dyDescent="0.2">
      <c r="A374" s="3"/>
      <c r="B374" s="4"/>
      <c r="C374" s="4"/>
      <c r="D374" s="73"/>
      <c r="E374" s="4"/>
      <c r="F374" s="7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3"/>
      <c r="X374" s="4"/>
      <c r="Y374" s="4"/>
      <c r="Z374" s="4"/>
    </row>
    <row r="375" spans="1:26" ht="12.75" customHeight="1" x14ac:dyDescent="0.2">
      <c r="A375" s="3"/>
      <c r="B375" s="4"/>
      <c r="C375" s="4"/>
      <c r="D375" s="73"/>
      <c r="E375" s="4"/>
      <c r="F375" s="7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3"/>
      <c r="X375" s="4"/>
      <c r="Y375" s="4"/>
      <c r="Z375" s="4"/>
    </row>
    <row r="376" spans="1:26" ht="12.75" customHeight="1" x14ac:dyDescent="0.2">
      <c r="A376" s="3"/>
      <c r="B376" s="4"/>
      <c r="C376" s="4"/>
      <c r="D376" s="73"/>
      <c r="E376" s="4"/>
      <c r="F376" s="7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3"/>
      <c r="X376" s="4"/>
      <c r="Y376" s="4"/>
      <c r="Z376" s="4"/>
    </row>
    <row r="377" spans="1:26" ht="12.75" customHeight="1" x14ac:dyDescent="0.2">
      <c r="A377" s="3"/>
      <c r="B377" s="4"/>
      <c r="C377" s="4"/>
      <c r="D377" s="73"/>
      <c r="E377" s="4"/>
      <c r="F377" s="7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3"/>
      <c r="X377" s="4"/>
      <c r="Y377" s="4"/>
      <c r="Z377" s="4"/>
    </row>
    <row r="378" spans="1:26" ht="12.75" customHeight="1" x14ac:dyDescent="0.2">
      <c r="A378" s="3"/>
      <c r="B378" s="4"/>
      <c r="C378" s="4"/>
      <c r="D378" s="73"/>
      <c r="E378" s="4"/>
      <c r="F378" s="7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3"/>
      <c r="X378" s="4"/>
      <c r="Y378" s="4"/>
      <c r="Z378" s="4"/>
    </row>
    <row r="379" spans="1:26" ht="12.75" customHeight="1" x14ac:dyDescent="0.2">
      <c r="A379" s="3"/>
      <c r="B379" s="4"/>
      <c r="C379" s="4"/>
      <c r="D379" s="73"/>
      <c r="E379" s="4"/>
      <c r="F379" s="7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3"/>
      <c r="X379" s="4"/>
      <c r="Y379" s="4"/>
      <c r="Z379" s="4"/>
    </row>
    <row r="380" spans="1:26" ht="12.75" customHeight="1" x14ac:dyDescent="0.2">
      <c r="A380" s="3"/>
      <c r="B380" s="4"/>
      <c r="C380" s="4"/>
      <c r="D380" s="73"/>
      <c r="E380" s="4"/>
      <c r="F380" s="7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3"/>
      <c r="X380" s="4"/>
      <c r="Y380" s="4"/>
      <c r="Z380" s="4"/>
    </row>
    <row r="381" spans="1:26" ht="12.75" customHeight="1" x14ac:dyDescent="0.2">
      <c r="A381" s="3"/>
      <c r="B381" s="4"/>
      <c r="C381" s="4"/>
      <c r="D381" s="73"/>
      <c r="E381" s="4"/>
      <c r="F381" s="7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3"/>
      <c r="X381" s="4"/>
      <c r="Y381" s="4"/>
      <c r="Z381" s="4"/>
    </row>
    <row r="382" spans="1:26" ht="12.75" customHeight="1" x14ac:dyDescent="0.2">
      <c r="A382" s="3"/>
      <c r="B382" s="4"/>
      <c r="C382" s="4"/>
      <c r="D382" s="73"/>
      <c r="E382" s="4"/>
      <c r="F382" s="7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3"/>
      <c r="X382" s="4"/>
      <c r="Y382" s="4"/>
      <c r="Z382" s="4"/>
    </row>
    <row r="383" spans="1:26" ht="12.75" customHeight="1" x14ac:dyDescent="0.2">
      <c r="A383" s="3"/>
      <c r="B383" s="4"/>
      <c r="C383" s="4"/>
      <c r="D383" s="73"/>
      <c r="E383" s="4"/>
      <c r="F383" s="7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3"/>
      <c r="X383" s="4"/>
      <c r="Y383" s="4"/>
      <c r="Z383" s="4"/>
    </row>
    <row r="384" spans="1:26" ht="12.75" customHeight="1" x14ac:dyDescent="0.2">
      <c r="A384" s="3"/>
      <c r="B384" s="4"/>
      <c r="C384" s="4"/>
      <c r="D384" s="73"/>
      <c r="E384" s="4"/>
      <c r="F384" s="7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3"/>
      <c r="X384" s="4"/>
      <c r="Y384" s="4"/>
      <c r="Z384" s="4"/>
    </row>
    <row r="385" spans="1:26" ht="12.75" customHeight="1" x14ac:dyDescent="0.2">
      <c r="A385" s="3"/>
      <c r="B385" s="4"/>
      <c r="C385" s="4"/>
      <c r="D385" s="73"/>
      <c r="E385" s="4"/>
      <c r="F385" s="7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3"/>
      <c r="X385" s="4"/>
      <c r="Y385" s="4"/>
      <c r="Z385" s="4"/>
    </row>
    <row r="386" spans="1:26" ht="12.75" customHeight="1" x14ac:dyDescent="0.2">
      <c r="A386" s="3"/>
      <c r="B386" s="4"/>
      <c r="C386" s="4"/>
      <c r="D386" s="73"/>
      <c r="E386" s="4"/>
      <c r="F386" s="7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3"/>
      <c r="X386" s="4"/>
      <c r="Y386" s="4"/>
      <c r="Z386" s="4"/>
    </row>
    <row r="387" spans="1:26" ht="12.75" customHeight="1" x14ac:dyDescent="0.2">
      <c r="A387" s="3"/>
      <c r="B387" s="4"/>
      <c r="C387" s="4"/>
      <c r="D387" s="73"/>
      <c r="E387" s="4"/>
      <c r="F387" s="7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3"/>
      <c r="X387" s="4"/>
      <c r="Y387" s="4"/>
      <c r="Z387" s="4"/>
    </row>
    <row r="388" spans="1:26" ht="12.75" customHeight="1" x14ac:dyDescent="0.2">
      <c r="A388" s="3"/>
      <c r="B388" s="4"/>
      <c r="C388" s="4"/>
      <c r="D388" s="73"/>
      <c r="E388" s="4"/>
      <c r="F388" s="7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3"/>
      <c r="X388" s="4"/>
      <c r="Y388" s="4"/>
      <c r="Z388" s="4"/>
    </row>
    <row r="389" spans="1:26" ht="12.75" customHeight="1" x14ac:dyDescent="0.2">
      <c r="A389" s="3"/>
      <c r="B389" s="4"/>
      <c r="C389" s="4"/>
      <c r="D389" s="73"/>
      <c r="E389" s="4"/>
      <c r="F389" s="7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3"/>
      <c r="X389" s="4"/>
      <c r="Y389" s="4"/>
      <c r="Z389" s="4"/>
    </row>
    <row r="390" spans="1:26" ht="12.75" customHeight="1" x14ac:dyDescent="0.2">
      <c r="A390" s="3"/>
      <c r="B390" s="4"/>
      <c r="C390" s="4"/>
      <c r="D390" s="73"/>
      <c r="E390" s="4"/>
      <c r="F390" s="7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3"/>
      <c r="X390" s="4"/>
      <c r="Y390" s="4"/>
      <c r="Z390" s="4"/>
    </row>
    <row r="391" spans="1:26" ht="12.75" customHeight="1" x14ac:dyDescent="0.2">
      <c r="A391" s="3"/>
      <c r="B391" s="4"/>
      <c r="C391" s="4"/>
      <c r="D391" s="73"/>
      <c r="E391" s="4"/>
      <c r="F391" s="7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3"/>
      <c r="X391" s="4"/>
      <c r="Y391" s="4"/>
      <c r="Z391" s="4"/>
    </row>
    <row r="392" spans="1:26" ht="12.75" customHeight="1" x14ac:dyDescent="0.2">
      <c r="A392" s="3"/>
      <c r="B392" s="4"/>
      <c r="C392" s="4"/>
      <c r="D392" s="73"/>
      <c r="E392" s="4"/>
      <c r="F392" s="7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3"/>
      <c r="X392" s="4"/>
      <c r="Y392" s="4"/>
      <c r="Z392" s="4"/>
    </row>
    <row r="393" spans="1:26" ht="12.75" customHeight="1" x14ac:dyDescent="0.2">
      <c r="A393" s="3"/>
      <c r="B393" s="4"/>
      <c r="C393" s="4"/>
      <c r="D393" s="73"/>
      <c r="E393" s="4"/>
      <c r="F393" s="7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3"/>
      <c r="X393" s="4"/>
      <c r="Y393" s="4"/>
      <c r="Z393" s="4"/>
    </row>
    <row r="394" spans="1:26" ht="12.75" customHeight="1" x14ac:dyDescent="0.2">
      <c r="A394" s="3"/>
      <c r="B394" s="4"/>
      <c r="C394" s="4"/>
      <c r="D394" s="73"/>
      <c r="E394" s="4"/>
      <c r="F394" s="7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3"/>
      <c r="X394" s="4"/>
      <c r="Y394" s="4"/>
      <c r="Z394" s="4"/>
    </row>
    <row r="395" spans="1:26" ht="12.75" customHeight="1" x14ac:dyDescent="0.2">
      <c r="A395" s="3"/>
      <c r="B395" s="4"/>
      <c r="C395" s="4"/>
      <c r="D395" s="73"/>
      <c r="E395" s="4"/>
      <c r="F395" s="7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3"/>
      <c r="X395" s="4"/>
      <c r="Y395" s="4"/>
      <c r="Z395" s="4"/>
    </row>
    <row r="396" spans="1:26" ht="12.75" customHeight="1" x14ac:dyDescent="0.2">
      <c r="A396" s="3"/>
      <c r="B396" s="4"/>
      <c r="C396" s="4"/>
      <c r="D396" s="73"/>
      <c r="E396" s="4"/>
      <c r="F396" s="7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3"/>
      <c r="X396" s="4"/>
      <c r="Y396" s="4"/>
      <c r="Z396" s="4"/>
    </row>
    <row r="397" spans="1:26" ht="12.75" customHeight="1" x14ac:dyDescent="0.2">
      <c r="A397" s="3"/>
      <c r="B397" s="4"/>
      <c r="C397" s="4"/>
      <c r="D397" s="73"/>
      <c r="E397" s="4"/>
      <c r="F397" s="7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3"/>
      <c r="X397" s="4"/>
      <c r="Y397" s="4"/>
      <c r="Z397" s="4"/>
    </row>
    <row r="398" spans="1:26" ht="12.75" customHeight="1" x14ac:dyDescent="0.2">
      <c r="A398" s="3"/>
      <c r="B398" s="4"/>
      <c r="C398" s="4"/>
      <c r="D398" s="73"/>
      <c r="E398" s="4"/>
      <c r="F398" s="7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3"/>
      <c r="X398" s="4"/>
      <c r="Y398" s="4"/>
      <c r="Z398" s="4"/>
    </row>
    <row r="399" spans="1:26" ht="12.75" customHeight="1" x14ac:dyDescent="0.2">
      <c r="A399" s="3"/>
      <c r="B399" s="4"/>
      <c r="C399" s="4"/>
      <c r="D399" s="73"/>
      <c r="E399" s="4"/>
      <c r="F399" s="7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3"/>
      <c r="X399" s="4"/>
      <c r="Y399" s="4"/>
      <c r="Z399" s="4"/>
    </row>
    <row r="400" spans="1:26" ht="12.75" customHeight="1" x14ac:dyDescent="0.2">
      <c r="A400" s="3"/>
      <c r="B400" s="4"/>
      <c r="C400" s="4"/>
      <c r="D400" s="73"/>
      <c r="E400" s="4"/>
      <c r="F400" s="7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3"/>
      <c r="X400" s="4"/>
      <c r="Y400" s="4"/>
      <c r="Z400" s="4"/>
    </row>
    <row r="401" spans="1:26" ht="12.75" customHeight="1" x14ac:dyDescent="0.2">
      <c r="A401" s="3"/>
      <c r="B401" s="4"/>
      <c r="C401" s="4"/>
      <c r="D401" s="73"/>
      <c r="E401" s="4"/>
      <c r="F401" s="7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3"/>
      <c r="X401" s="4"/>
      <c r="Y401" s="4"/>
      <c r="Z401" s="4"/>
    </row>
    <row r="402" spans="1:26" ht="12.75" customHeight="1" x14ac:dyDescent="0.2">
      <c r="A402" s="3"/>
      <c r="B402" s="4"/>
      <c r="C402" s="4"/>
      <c r="D402" s="73"/>
      <c r="E402" s="4"/>
      <c r="F402" s="7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3"/>
      <c r="X402" s="4"/>
      <c r="Y402" s="4"/>
      <c r="Z402" s="4"/>
    </row>
    <row r="403" spans="1:26" ht="12.75" customHeight="1" x14ac:dyDescent="0.2">
      <c r="A403" s="3"/>
      <c r="B403" s="4"/>
      <c r="C403" s="4"/>
      <c r="D403" s="73"/>
      <c r="E403" s="4"/>
      <c r="F403" s="7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3"/>
      <c r="X403" s="4"/>
      <c r="Y403" s="4"/>
      <c r="Z403" s="4"/>
    </row>
    <row r="404" spans="1:26" ht="12.75" customHeight="1" x14ac:dyDescent="0.2">
      <c r="A404" s="3"/>
      <c r="B404" s="4"/>
      <c r="C404" s="4"/>
      <c r="D404" s="73"/>
      <c r="E404" s="4"/>
      <c r="F404" s="7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3"/>
      <c r="X404" s="4"/>
      <c r="Y404" s="4"/>
      <c r="Z404" s="4"/>
    </row>
    <row r="405" spans="1:26" ht="12.75" customHeight="1" x14ac:dyDescent="0.2">
      <c r="A405" s="3"/>
      <c r="B405" s="4"/>
      <c r="C405" s="4"/>
      <c r="D405" s="73"/>
      <c r="E405" s="4"/>
      <c r="F405" s="7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3"/>
      <c r="X405" s="4"/>
      <c r="Y405" s="4"/>
      <c r="Z405" s="4"/>
    </row>
    <row r="406" spans="1:26" ht="12.75" customHeight="1" x14ac:dyDescent="0.2">
      <c r="A406" s="3"/>
      <c r="B406" s="4"/>
      <c r="C406" s="4"/>
      <c r="D406" s="73"/>
      <c r="E406" s="4"/>
      <c r="F406" s="7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3"/>
      <c r="X406" s="4"/>
      <c r="Y406" s="4"/>
      <c r="Z406" s="4"/>
    </row>
    <row r="407" spans="1:26" ht="12.75" customHeight="1" x14ac:dyDescent="0.2">
      <c r="A407" s="3"/>
      <c r="B407" s="4"/>
      <c r="C407" s="4"/>
      <c r="D407" s="73"/>
      <c r="E407" s="4"/>
      <c r="F407" s="7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3"/>
      <c r="X407" s="4"/>
      <c r="Y407" s="4"/>
      <c r="Z407" s="4"/>
    </row>
    <row r="408" spans="1:26" ht="12.75" customHeight="1" x14ac:dyDescent="0.2">
      <c r="A408" s="3"/>
      <c r="B408" s="4"/>
      <c r="C408" s="4"/>
      <c r="D408" s="73"/>
      <c r="E408" s="4"/>
      <c r="F408" s="7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3"/>
      <c r="X408" s="4"/>
      <c r="Y408" s="4"/>
      <c r="Z408" s="4"/>
    </row>
    <row r="409" spans="1:26" ht="12.75" customHeight="1" x14ac:dyDescent="0.2">
      <c r="A409" s="3"/>
      <c r="B409" s="4"/>
      <c r="C409" s="4"/>
      <c r="D409" s="73"/>
      <c r="E409" s="4"/>
      <c r="F409" s="7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3"/>
      <c r="X409" s="4"/>
      <c r="Y409" s="4"/>
      <c r="Z409" s="4"/>
    </row>
    <row r="410" spans="1:26" ht="12.75" customHeight="1" x14ac:dyDescent="0.2">
      <c r="A410" s="3"/>
      <c r="B410" s="4"/>
      <c r="C410" s="4"/>
      <c r="D410" s="73"/>
      <c r="E410" s="4"/>
      <c r="F410" s="7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3"/>
      <c r="X410" s="4"/>
      <c r="Y410" s="4"/>
      <c r="Z410" s="4"/>
    </row>
    <row r="411" spans="1:26" ht="12.75" customHeight="1" x14ac:dyDescent="0.2">
      <c r="A411" s="3"/>
      <c r="B411" s="4"/>
      <c r="C411" s="4"/>
      <c r="D411" s="73"/>
      <c r="E411" s="4"/>
      <c r="F411" s="7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3"/>
      <c r="X411" s="4"/>
      <c r="Y411" s="4"/>
      <c r="Z411" s="4"/>
    </row>
    <row r="412" spans="1:26" ht="12.75" customHeight="1" x14ac:dyDescent="0.2">
      <c r="A412" s="3"/>
      <c r="B412" s="4"/>
      <c r="C412" s="4"/>
      <c r="D412" s="73"/>
      <c r="E412" s="4"/>
      <c r="F412" s="7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3"/>
      <c r="X412" s="4"/>
      <c r="Y412" s="4"/>
      <c r="Z412" s="4"/>
    </row>
    <row r="413" spans="1:26" ht="12.75" customHeight="1" x14ac:dyDescent="0.2">
      <c r="A413" s="3"/>
      <c r="B413" s="4"/>
      <c r="C413" s="4"/>
      <c r="D413" s="73"/>
      <c r="E413" s="4"/>
      <c r="F413" s="7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3"/>
      <c r="X413" s="4"/>
      <c r="Y413" s="4"/>
      <c r="Z413" s="4"/>
    </row>
    <row r="414" spans="1:26" ht="12.75" customHeight="1" x14ac:dyDescent="0.2">
      <c r="A414" s="3"/>
      <c r="B414" s="4"/>
      <c r="C414" s="4"/>
      <c r="D414" s="73"/>
      <c r="E414" s="4"/>
      <c r="F414" s="7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3"/>
      <c r="X414" s="4"/>
      <c r="Y414" s="4"/>
      <c r="Z414" s="4"/>
    </row>
    <row r="415" spans="1:26" ht="12.75" customHeight="1" x14ac:dyDescent="0.2">
      <c r="A415" s="3"/>
      <c r="B415" s="4"/>
      <c r="C415" s="4"/>
      <c r="D415" s="73"/>
      <c r="E415" s="4"/>
      <c r="F415" s="7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3"/>
      <c r="X415" s="4"/>
      <c r="Y415" s="4"/>
      <c r="Z415" s="4"/>
    </row>
    <row r="416" spans="1:26" ht="12.75" customHeight="1" x14ac:dyDescent="0.2">
      <c r="A416" s="3"/>
      <c r="B416" s="4"/>
      <c r="C416" s="4"/>
      <c r="D416" s="73"/>
      <c r="E416" s="4"/>
      <c r="F416" s="7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3"/>
      <c r="X416" s="4"/>
      <c r="Y416" s="4"/>
      <c r="Z416" s="4"/>
    </row>
    <row r="417" spans="1:26" ht="12.75" customHeight="1" x14ac:dyDescent="0.2">
      <c r="A417" s="3"/>
      <c r="B417" s="4"/>
      <c r="C417" s="4"/>
      <c r="D417" s="73"/>
      <c r="E417" s="4"/>
      <c r="F417" s="7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3"/>
      <c r="X417" s="4"/>
      <c r="Y417" s="4"/>
      <c r="Z417" s="4"/>
    </row>
    <row r="418" spans="1:26" ht="12.75" customHeight="1" x14ac:dyDescent="0.2">
      <c r="A418" s="3"/>
      <c r="B418" s="4"/>
      <c r="C418" s="4"/>
      <c r="D418" s="73"/>
      <c r="E418" s="4"/>
      <c r="F418" s="7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3"/>
      <c r="X418" s="4"/>
      <c r="Y418" s="4"/>
      <c r="Z418" s="4"/>
    </row>
    <row r="419" spans="1:26" ht="12.75" customHeight="1" x14ac:dyDescent="0.2">
      <c r="A419" s="3"/>
      <c r="B419" s="4"/>
      <c r="C419" s="4"/>
      <c r="D419" s="73"/>
      <c r="E419" s="4"/>
      <c r="F419" s="7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3"/>
      <c r="X419" s="4"/>
      <c r="Y419" s="4"/>
      <c r="Z419" s="4"/>
    </row>
    <row r="420" spans="1:26" ht="12.75" customHeight="1" x14ac:dyDescent="0.2">
      <c r="A420" s="3"/>
      <c r="B420" s="4"/>
      <c r="C420" s="4"/>
      <c r="D420" s="73"/>
      <c r="E420" s="4"/>
      <c r="F420" s="7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3"/>
      <c r="X420" s="4"/>
      <c r="Y420" s="4"/>
      <c r="Z420" s="4"/>
    </row>
    <row r="421" spans="1:26" ht="12.75" customHeight="1" x14ac:dyDescent="0.2">
      <c r="A421" s="3"/>
      <c r="B421" s="4"/>
      <c r="C421" s="4"/>
      <c r="D421" s="73"/>
      <c r="E421" s="4"/>
      <c r="F421" s="7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3"/>
      <c r="X421" s="4"/>
      <c r="Y421" s="4"/>
      <c r="Z421" s="4"/>
    </row>
    <row r="422" spans="1:26" ht="12.75" customHeight="1" x14ac:dyDescent="0.2">
      <c r="A422" s="3"/>
      <c r="B422" s="4"/>
      <c r="C422" s="4"/>
      <c r="D422" s="73"/>
      <c r="E422" s="4"/>
      <c r="F422" s="7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3"/>
      <c r="X422" s="4"/>
      <c r="Y422" s="4"/>
      <c r="Z422" s="4"/>
    </row>
    <row r="423" spans="1:26" ht="12.75" customHeight="1" x14ac:dyDescent="0.2">
      <c r="A423" s="3"/>
      <c r="B423" s="4"/>
      <c r="C423" s="4"/>
      <c r="D423" s="73"/>
      <c r="E423" s="4"/>
      <c r="F423" s="7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3"/>
      <c r="X423" s="4"/>
      <c r="Y423" s="4"/>
      <c r="Z423" s="4"/>
    </row>
    <row r="424" spans="1:26" ht="12.75" customHeight="1" x14ac:dyDescent="0.2">
      <c r="A424" s="3"/>
      <c r="B424" s="4"/>
      <c r="C424" s="4"/>
      <c r="D424" s="73"/>
      <c r="E424" s="4"/>
      <c r="F424" s="7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3"/>
      <c r="X424" s="4"/>
      <c r="Y424" s="4"/>
      <c r="Z424" s="4"/>
    </row>
    <row r="425" spans="1:26" ht="12.75" customHeight="1" x14ac:dyDescent="0.2">
      <c r="A425" s="3"/>
      <c r="B425" s="4"/>
      <c r="C425" s="4"/>
      <c r="D425" s="73"/>
      <c r="E425" s="4"/>
      <c r="F425" s="7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3"/>
      <c r="X425" s="4"/>
      <c r="Y425" s="4"/>
      <c r="Z425" s="4"/>
    </row>
    <row r="426" spans="1:26" ht="12.75" customHeight="1" x14ac:dyDescent="0.2">
      <c r="A426" s="3"/>
      <c r="B426" s="4"/>
      <c r="C426" s="4"/>
      <c r="D426" s="73"/>
      <c r="E426" s="4"/>
      <c r="F426" s="7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3"/>
      <c r="X426" s="4"/>
      <c r="Y426" s="4"/>
      <c r="Z426" s="4"/>
    </row>
    <row r="427" spans="1:26" ht="12.75" customHeight="1" x14ac:dyDescent="0.2">
      <c r="A427" s="3"/>
      <c r="B427" s="4"/>
      <c r="C427" s="4"/>
      <c r="D427" s="73"/>
      <c r="E427" s="4"/>
      <c r="F427" s="7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3"/>
      <c r="X427" s="4"/>
      <c r="Y427" s="4"/>
      <c r="Z427" s="4"/>
    </row>
    <row r="428" spans="1:26" ht="12.75" customHeight="1" x14ac:dyDescent="0.2">
      <c r="A428" s="3"/>
      <c r="B428" s="4"/>
      <c r="C428" s="4"/>
      <c r="D428" s="73"/>
      <c r="E428" s="4"/>
      <c r="F428" s="7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3"/>
      <c r="X428" s="4"/>
      <c r="Y428" s="4"/>
      <c r="Z428" s="4"/>
    </row>
    <row r="429" spans="1:26" ht="12.75" customHeight="1" x14ac:dyDescent="0.2">
      <c r="A429" s="3"/>
      <c r="B429" s="4"/>
      <c r="C429" s="4"/>
      <c r="D429" s="73"/>
      <c r="E429" s="4"/>
      <c r="F429" s="7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3"/>
      <c r="X429" s="4"/>
      <c r="Y429" s="4"/>
      <c r="Z429" s="4"/>
    </row>
    <row r="430" spans="1:26" ht="12.75" customHeight="1" x14ac:dyDescent="0.2">
      <c r="A430" s="3"/>
      <c r="B430" s="4"/>
      <c r="C430" s="4"/>
      <c r="D430" s="73"/>
      <c r="E430" s="4"/>
      <c r="F430" s="7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3"/>
      <c r="X430" s="4"/>
      <c r="Y430" s="4"/>
      <c r="Z430" s="4"/>
    </row>
    <row r="431" spans="1:26" ht="12.75" customHeight="1" x14ac:dyDescent="0.2">
      <c r="A431" s="3"/>
      <c r="B431" s="4"/>
      <c r="C431" s="4"/>
      <c r="D431" s="73"/>
      <c r="E431" s="4"/>
      <c r="F431" s="7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3"/>
      <c r="X431" s="4"/>
      <c r="Y431" s="4"/>
      <c r="Z431" s="4"/>
    </row>
    <row r="432" spans="1:26" ht="12.75" customHeight="1" x14ac:dyDescent="0.2">
      <c r="A432" s="3"/>
      <c r="B432" s="4"/>
      <c r="C432" s="4"/>
      <c r="D432" s="73"/>
      <c r="E432" s="4"/>
      <c r="F432" s="7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3"/>
      <c r="X432" s="4"/>
      <c r="Y432" s="4"/>
      <c r="Z432" s="4"/>
    </row>
    <row r="433" spans="1:26" ht="12.75" customHeight="1" x14ac:dyDescent="0.2">
      <c r="A433" s="3"/>
      <c r="B433" s="4"/>
      <c r="C433" s="4"/>
      <c r="D433" s="73"/>
      <c r="E433" s="4"/>
      <c r="F433" s="7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3"/>
      <c r="X433" s="4"/>
      <c r="Y433" s="4"/>
      <c r="Z433" s="4"/>
    </row>
    <row r="434" spans="1:26" ht="12.75" customHeight="1" x14ac:dyDescent="0.2">
      <c r="A434" s="3"/>
      <c r="B434" s="4"/>
      <c r="C434" s="4"/>
      <c r="D434" s="73"/>
      <c r="E434" s="4"/>
      <c r="F434" s="7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3"/>
      <c r="X434" s="4"/>
      <c r="Y434" s="4"/>
      <c r="Z434" s="4"/>
    </row>
    <row r="435" spans="1:26" ht="12.75" customHeight="1" x14ac:dyDescent="0.2">
      <c r="A435" s="3"/>
      <c r="B435" s="4"/>
      <c r="C435" s="4"/>
      <c r="D435" s="73"/>
      <c r="E435" s="4"/>
      <c r="F435" s="7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3"/>
      <c r="X435" s="4"/>
      <c r="Y435" s="4"/>
      <c r="Z435" s="4"/>
    </row>
    <row r="436" spans="1:26" ht="12.75" customHeight="1" x14ac:dyDescent="0.2">
      <c r="A436" s="3"/>
      <c r="B436" s="4"/>
      <c r="C436" s="4"/>
      <c r="D436" s="73"/>
      <c r="E436" s="4"/>
      <c r="F436" s="7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3"/>
      <c r="X436" s="4"/>
      <c r="Y436" s="4"/>
      <c r="Z436" s="4"/>
    </row>
    <row r="437" spans="1:26" ht="12.75" customHeight="1" x14ac:dyDescent="0.2">
      <c r="A437" s="3"/>
      <c r="B437" s="4"/>
      <c r="C437" s="4"/>
      <c r="D437" s="73"/>
      <c r="E437" s="4"/>
      <c r="F437" s="7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3"/>
      <c r="X437" s="4"/>
      <c r="Y437" s="4"/>
      <c r="Z437" s="4"/>
    </row>
    <row r="438" spans="1:26" ht="12.75" customHeight="1" x14ac:dyDescent="0.2">
      <c r="A438" s="3"/>
      <c r="B438" s="4"/>
      <c r="C438" s="4"/>
      <c r="D438" s="73"/>
      <c r="E438" s="4"/>
      <c r="F438" s="7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3"/>
      <c r="X438" s="4"/>
      <c r="Y438" s="4"/>
      <c r="Z438" s="4"/>
    </row>
    <row r="439" spans="1:26" ht="12.75" customHeight="1" x14ac:dyDescent="0.2">
      <c r="A439" s="3"/>
      <c r="B439" s="4"/>
      <c r="C439" s="4"/>
      <c r="D439" s="73"/>
      <c r="E439" s="4"/>
      <c r="F439" s="7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3"/>
      <c r="X439" s="4"/>
      <c r="Y439" s="4"/>
      <c r="Z439" s="4"/>
    </row>
    <row r="440" spans="1:26" ht="12.75" customHeight="1" x14ac:dyDescent="0.2">
      <c r="A440" s="3"/>
      <c r="B440" s="4"/>
      <c r="C440" s="4"/>
      <c r="D440" s="73"/>
      <c r="E440" s="4"/>
      <c r="F440" s="7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3"/>
      <c r="X440" s="4"/>
      <c r="Y440" s="4"/>
      <c r="Z440" s="4"/>
    </row>
    <row r="441" spans="1:26" ht="12.75" customHeight="1" x14ac:dyDescent="0.2">
      <c r="A441" s="3"/>
      <c r="B441" s="4"/>
      <c r="C441" s="4"/>
      <c r="D441" s="73"/>
      <c r="E441" s="4"/>
      <c r="F441" s="7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3"/>
      <c r="X441" s="4"/>
      <c r="Y441" s="4"/>
      <c r="Z441" s="4"/>
    </row>
    <row r="442" spans="1:26" ht="12.75" customHeight="1" x14ac:dyDescent="0.2">
      <c r="A442" s="3"/>
      <c r="B442" s="4"/>
      <c r="C442" s="4"/>
      <c r="D442" s="73"/>
      <c r="E442" s="4"/>
      <c r="F442" s="7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3"/>
      <c r="X442" s="4"/>
      <c r="Y442" s="4"/>
      <c r="Z442" s="4"/>
    </row>
    <row r="443" spans="1:26" ht="12.75" customHeight="1" x14ac:dyDescent="0.2">
      <c r="A443" s="3"/>
      <c r="B443" s="4"/>
      <c r="C443" s="4"/>
      <c r="D443" s="73"/>
      <c r="E443" s="4"/>
      <c r="F443" s="7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3"/>
      <c r="X443" s="4"/>
      <c r="Y443" s="4"/>
      <c r="Z443" s="4"/>
    </row>
    <row r="444" spans="1:26" ht="12.75" customHeight="1" x14ac:dyDescent="0.2">
      <c r="A444" s="3"/>
      <c r="B444" s="4"/>
      <c r="C444" s="4"/>
      <c r="D444" s="73"/>
      <c r="E444" s="4"/>
      <c r="F444" s="7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3"/>
      <c r="X444" s="4"/>
      <c r="Y444" s="4"/>
      <c r="Z444" s="4"/>
    </row>
    <row r="445" spans="1:26" ht="12.75" customHeight="1" x14ac:dyDescent="0.2">
      <c r="A445" s="3"/>
      <c r="B445" s="4"/>
      <c r="C445" s="4"/>
      <c r="D445" s="73"/>
      <c r="E445" s="4"/>
      <c r="F445" s="7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3"/>
      <c r="X445" s="4"/>
      <c r="Y445" s="4"/>
      <c r="Z445" s="4"/>
    </row>
    <row r="446" spans="1:26" ht="12.75" customHeight="1" x14ac:dyDescent="0.2">
      <c r="A446" s="3"/>
      <c r="B446" s="4"/>
      <c r="C446" s="4"/>
      <c r="D446" s="73"/>
      <c r="E446" s="4"/>
      <c r="F446" s="7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3"/>
      <c r="X446" s="4"/>
      <c r="Y446" s="4"/>
      <c r="Z446" s="4"/>
    </row>
    <row r="447" spans="1:26" ht="12.75" customHeight="1" x14ac:dyDescent="0.2">
      <c r="A447" s="3"/>
      <c r="B447" s="4"/>
      <c r="C447" s="4"/>
      <c r="D447" s="73"/>
      <c r="E447" s="4"/>
      <c r="F447" s="7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3"/>
      <c r="X447" s="4"/>
      <c r="Y447" s="4"/>
      <c r="Z447" s="4"/>
    </row>
    <row r="448" spans="1:26" ht="12.75" customHeight="1" x14ac:dyDescent="0.2">
      <c r="A448" s="3"/>
      <c r="B448" s="4"/>
      <c r="C448" s="4"/>
      <c r="D448" s="73"/>
      <c r="E448" s="4"/>
      <c r="F448" s="7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3"/>
      <c r="X448" s="4"/>
      <c r="Y448" s="4"/>
      <c r="Z448" s="4"/>
    </row>
    <row r="449" spans="1:26" ht="12.75" customHeight="1" x14ac:dyDescent="0.2">
      <c r="A449" s="3"/>
      <c r="B449" s="4"/>
      <c r="C449" s="4"/>
      <c r="D449" s="73"/>
      <c r="E449" s="4"/>
      <c r="F449" s="7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3"/>
      <c r="X449" s="4"/>
      <c r="Y449" s="4"/>
      <c r="Z449" s="4"/>
    </row>
    <row r="450" spans="1:26" ht="12.75" customHeight="1" x14ac:dyDescent="0.2">
      <c r="A450" s="3"/>
      <c r="B450" s="4"/>
      <c r="C450" s="4"/>
      <c r="D450" s="73"/>
      <c r="E450" s="4"/>
      <c r="F450" s="7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3"/>
      <c r="X450" s="4"/>
      <c r="Y450" s="4"/>
      <c r="Z450" s="4"/>
    </row>
    <row r="451" spans="1:26" ht="12.75" customHeight="1" x14ac:dyDescent="0.2">
      <c r="A451" s="3"/>
      <c r="B451" s="4"/>
      <c r="C451" s="4"/>
      <c r="D451" s="73"/>
      <c r="E451" s="4"/>
      <c r="F451" s="7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3"/>
      <c r="X451" s="4"/>
      <c r="Y451" s="4"/>
      <c r="Z451" s="4"/>
    </row>
    <row r="452" spans="1:26" ht="12.75" customHeight="1" x14ac:dyDescent="0.2">
      <c r="A452" s="3"/>
      <c r="B452" s="4"/>
      <c r="C452" s="4"/>
      <c r="D452" s="73"/>
      <c r="E452" s="4"/>
      <c r="F452" s="7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3"/>
      <c r="X452" s="4"/>
      <c r="Y452" s="4"/>
      <c r="Z452" s="4"/>
    </row>
    <row r="453" spans="1:26" ht="12.75" customHeight="1" x14ac:dyDescent="0.2">
      <c r="A453" s="3"/>
      <c r="B453" s="4"/>
      <c r="C453" s="4"/>
      <c r="D453" s="73"/>
      <c r="E453" s="4"/>
      <c r="F453" s="7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3"/>
      <c r="X453" s="4"/>
      <c r="Y453" s="4"/>
      <c r="Z453" s="4"/>
    </row>
    <row r="454" spans="1:26" ht="12.75" customHeight="1" x14ac:dyDescent="0.2">
      <c r="A454" s="3"/>
      <c r="B454" s="4"/>
      <c r="C454" s="4"/>
      <c r="D454" s="73"/>
      <c r="E454" s="4"/>
      <c r="F454" s="7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3"/>
      <c r="X454" s="4"/>
      <c r="Y454" s="4"/>
      <c r="Z454" s="4"/>
    </row>
    <row r="455" spans="1:26" ht="12.75" customHeight="1" x14ac:dyDescent="0.2">
      <c r="A455" s="3"/>
      <c r="B455" s="4"/>
      <c r="C455" s="4"/>
      <c r="D455" s="73"/>
      <c r="E455" s="4"/>
      <c r="F455" s="7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3"/>
      <c r="X455" s="4"/>
      <c r="Y455" s="4"/>
      <c r="Z455" s="4"/>
    </row>
    <row r="456" spans="1:26" ht="12.75" customHeight="1" x14ac:dyDescent="0.2">
      <c r="A456" s="3"/>
      <c r="B456" s="4"/>
      <c r="C456" s="4"/>
      <c r="D456" s="73"/>
      <c r="E456" s="4"/>
      <c r="F456" s="7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3"/>
      <c r="X456" s="4"/>
      <c r="Y456" s="4"/>
      <c r="Z456" s="4"/>
    </row>
    <row r="457" spans="1:26" ht="12.75" customHeight="1" x14ac:dyDescent="0.2">
      <c r="A457" s="3"/>
      <c r="B457" s="4"/>
      <c r="C457" s="4"/>
      <c r="D457" s="73"/>
      <c r="E457" s="4"/>
      <c r="F457" s="7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3"/>
      <c r="X457" s="4"/>
      <c r="Y457" s="4"/>
      <c r="Z457" s="4"/>
    </row>
    <row r="458" spans="1:26" ht="12.75" customHeight="1" x14ac:dyDescent="0.2">
      <c r="A458" s="3"/>
      <c r="B458" s="4"/>
      <c r="C458" s="4"/>
      <c r="D458" s="73"/>
      <c r="E458" s="4"/>
      <c r="F458" s="7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3"/>
      <c r="X458" s="4"/>
      <c r="Y458" s="4"/>
      <c r="Z458" s="4"/>
    </row>
    <row r="459" spans="1:26" ht="12.75" customHeight="1" x14ac:dyDescent="0.2">
      <c r="A459" s="3"/>
      <c r="B459" s="4"/>
      <c r="C459" s="4"/>
      <c r="D459" s="73"/>
      <c r="E459" s="4"/>
      <c r="F459" s="7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3"/>
      <c r="X459" s="4"/>
      <c r="Y459" s="4"/>
      <c r="Z459" s="4"/>
    </row>
    <row r="460" spans="1:26" ht="12.75" customHeight="1" x14ac:dyDescent="0.2">
      <c r="A460" s="3"/>
      <c r="B460" s="4"/>
      <c r="C460" s="4"/>
      <c r="D460" s="73"/>
      <c r="E460" s="4"/>
      <c r="F460" s="7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3"/>
      <c r="X460" s="4"/>
      <c r="Y460" s="4"/>
      <c r="Z460" s="4"/>
    </row>
    <row r="461" spans="1:26" ht="12.75" customHeight="1" x14ac:dyDescent="0.2">
      <c r="A461" s="3"/>
      <c r="B461" s="4"/>
      <c r="C461" s="4"/>
      <c r="D461" s="73"/>
      <c r="E461" s="4"/>
      <c r="F461" s="7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3"/>
      <c r="X461" s="4"/>
      <c r="Y461" s="4"/>
      <c r="Z461" s="4"/>
    </row>
    <row r="462" spans="1:26" ht="12.75" customHeight="1" x14ac:dyDescent="0.2">
      <c r="A462" s="3"/>
      <c r="B462" s="4"/>
      <c r="C462" s="4"/>
      <c r="D462" s="73"/>
      <c r="E462" s="4"/>
      <c r="F462" s="7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3"/>
      <c r="X462" s="4"/>
      <c r="Y462" s="4"/>
      <c r="Z462" s="4"/>
    </row>
    <row r="463" spans="1:26" ht="12.75" customHeight="1" x14ac:dyDescent="0.2">
      <c r="A463" s="3"/>
      <c r="B463" s="4"/>
      <c r="C463" s="4"/>
      <c r="D463" s="73"/>
      <c r="E463" s="4"/>
      <c r="F463" s="7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3"/>
      <c r="X463" s="4"/>
      <c r="Y463" s="4"/>
      <c r="Z463" s="4"/>
    </row>
    <row r="464" spans="1:26" ht="12.75" customHeight="1" x14ac:dyDescent="0.2">
      <c r="A464" s="3"/>
      <c r="B464" s="4"/>
      <c r="C464" s="4"/>
      <c r="D464" s="73"/>
      <c r="E464" s="4"/>
      <c r="F464" s="7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3"/>
      <c r="X464" s="4"/>
      <c r="Y464" s="4"/>
      <c r="Z464" s="4"/>
    </row>
    <row r="465" spans="1:26" ht="12.75" customHeight="1" x14ac:dyDescent="0.2">
      <c r="A465" s="3"/>
      <c r="B465" s="4"/>
      <c r="C465" s="4"/>
      <c r="D465" s="73"/>
      <c r="E465" s="4"/>
      <c r="F465" s="7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3"/>
      <c r="X465" s="4"/>
      <c r="Y465" s="4"/>
      <c r="Z465" s="4"/>
    </row>
    <row r="466" spans="1:26" ht="12.75" customHeight="1" x14ac:dyDescent="0.2">
      <c r="A466" s="3"/>
      <c r="B466" s="4"/>
      <c r="C466" s="4"/>
      <c r="D466" s="73"/>
      <c r="E466" s="4"/>
      <c r="F466" s="7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3"/>
      <c r="X466" s="4"/>
      <c r="Y466" s="4"/>
      <c r="Z466" s="4"/>
    </row>
    <row r="467" spans="1:26" ht="12.75" customHeight="1" x14ac:dyDescent="0.2">
      <c r="A467" s="3"/>
      <c r="B467" s="4"/>
      <c r="C467" s="4"/>
      <c r="D467" s="73"/>
      <c r="E467" s="4"/>
      <c r="F467" s="7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3"/>
      <c r="X467" s="4"/>
      <c r="Y467" s="4"/>
      <c r="Z467" s="4"/>
    </row>
    <row r="468" spans="1:26" ht="12.75" customHeight="1" x14ac:dyDescent="0.2">
      <c r="A468" s="3"/>
      <c r="B468" s="4"/>
      <c r="C468" s="4"/>
      <c r="D468" s="73"/>
      <c r="E468" s="4"/>
      <c r="F468" s="7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3"/>
      <c r="X468" s="4"/>
      <c r="Y468" s="4"/>
      <c r="Z468" s="4"/>
    </row>
    <row r="469" spans="1:26" ht="12.75" customHeight="1" x14ac:dyDescent="0.2">
      <c r="A469" s="3"/>
      <c r="B469" s="4"/>
      <c r="C469" s="4"/>
      <c r="D469" s="73"/>
      <c r="E469" s="4"/>
      <c r="F469" s="7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3"/>
      <c r="X469" s="4"/>
      <c r="Y469" s="4"/>
      <c r="Z469" s="4"/>
    </row>
    <row r="470" spans="1:26" ht="12.75" customHeight="1" x14ac:dyDescent="0.2">
      <c r="A470" s="3"/>
      <c r="B470" s="4"/>
      <c r="C470" s="4"/>
      <c r="D470" s="73"/>
      <c r="E470" s="4"/>
      <c r="F470" s="7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3"/>
      <c r="X470" s="4"/>
      <c r="Y470" s="4"/>
      <c r="Z470" s="4"/>
    </row>
    <row r="471" spans="1:26" ht="12.75" customHeight="1" x14ac:dyDescent="0.2">
      <c r="A471" s="3"/>
      <c r="B471" s="4"/>
      <c r="C471" s="4"/>
      <c r="D471" s="73"/>
      <c r="E471" s="4"/>
      <c r="F471" s="7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3"/>
      <c r="X471" s="4"/>
      <c r="Y471" s="4"/>
      <c r="Z471" s="4"/>
    </row>
    <row r="472" spans="1:26" ht="12.75" customHeight="1" x14ac:dyDescent="0.2">
      <c r="A472" s="3"/>
      <c r="B472" s="4"/>
      <c r="C472" s="4"/>
      <c r="D472" s="73"/>
      <c r="E472" s="4"/>
      <c r="F472" s="7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3"/>
      <c r="X472" s="4"/>
      <c r="Y472" s="4"/>
      <c r="Z472" s="4"/>
    </row>
    <row r="473" spans="1:26" ht="12.75" customHeight="1" x14ac:dyDescent="0.2">
      <c r="A473" s="3"/>
      <c r="B473" s="4"/>
      <c r="C473" s="4"/>
      <c r="D473" s="73"/>
      <c r="E473" s="4"/>
      <c r="F473" s="7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3"/>
      <c r="X473" s="4"/>
      <c r="Y473" s="4"/>
      <c r="Z473" s="4"/>
    </row>
    <row r="474" spans="1:26" ht="12.75" customHeight="1" x14ac:dyDescent="0.2">
      <c r="A474" s="3"/>
      <c r="B474" s="4"/>
      <c r="C474" s="4"/>
      <c r="D474" s="73"/>
      <c r="E474" s="4"/>
      <c r="F474" s="7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3"/>
      <c r="X474" s="4"/>
      <c r="Y474" s="4"/>
      <c r="Z474" s="4"/>
    </row>
    <row r="475" spans="1:26" ht="12.75" customHeight="1" x14ac:dyDescent="0.2">
      <c r="A475" s="3"/>
      <c r="B475" s="4"/>
      <c r="C475" s="4"/>
      <c r="D475" s="73"/>
      <c r="E475" s="4"/>
      <c r="F475" s="7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3"/>
      <c r="X475" s="4"/>
      <c r="Y475" s="4"/>
      <c r="Z475" s="4"/>
    </row>
    <row r="476" spans="1:26" ht="12.75" customHeight="1" x14ac:dyDescent="0.2">
      <c r="A476" s="3"/>
      <c r="B476" s="4"/>
      <c r="C476" s="4"/>
      <c r="D476" s="73"/>
      <c r="E476" s="4"/>
      <c r="F476" s="7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3"/>
      <c r="X476" s="4"/>
      <c r="Y476" s="4"/>
      <c r="Z476" s="4"/>
    </row>
    <row r="477" spans="1:26" ht="12.75" customHeight="1" x14ac:dyDescent="0.2">
      <c r="A477" s="3"/>
      <c r="B477" s="4"/>
      <c r="C477" s="4"/>
      <c r="D477" s="73"/>
      <c r="E477" s="4"/>
      <c r="F477" s="7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3"/>
      <c r="X477" s="4"/>
      <c r="Y477" s="4"/>
      <c r="Z477" s="4"/>
    </row>
    <row r="478" spans="1:26" ht="12.75" customHeight="1" x14ac:dyDescent="0.2">
      <c r="A478" s="3"/>
      <c r="B478" s="4"/>
      <c r="C478" s="4"/>
      <c r="D478" s="73"/>
      <c r="E478" s="4"/>
      <c r="F478" s="7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3"/>
      <c r="X478" s="4"/>
      <c r="Y478" s="4"/>
      <c r="Z478" s="4"/>
    </row>
    <row r="479" spans="1:26" ht="12.75" customHeight="1" x14ac:dyDescent="0.2">
      <c r="A479" s="3"/>
      <c r="B479" s="4"/>
      <c r="C479" s="4"/>
      <c r="D479" s="73"/>
      <c r="E479" s="4"/>
      <c r="F479" s="7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3"/>
      <c r="X479" s="4"/>
      <c r="Y479" s="4"/>
      <c r="Z479" s="4"/>
    </row>
    <row r="480" spans="1:26" ht="12.75" customHeight="1" x14ac:dyDescent="0.2">
      <c r="A480" s="3"/>
      <c r="B480" s="4"/>
      <c r="C480" s="4"/>
      <c r="D480" s="73"/>
      <c r="E480" s="4"/>
      <c r="F480" s="7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3"/>
      <c r="X480" s="4"/>
      <c r="Y480" s="4"/>
      <c r="Z480" s="4"/>
    </row>
    <row r="481" spans="1:26" ht="12.75" customHeight="1" x14ac:dyDescent="0.2">
      <c r="A481" s="3"/>
      <c r="B481" s="4"/>
      <c r="C481" s="4"/>
      <c r="D481" s="73"/>
      <c r="E481" s="4"/>
      <c r="F481" s="7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3"/>
      <c r="X481" s="4"/>
      <c r="Y481" s="4"/>
      <c r="Z481" s="4"/>
    </row>
    <row r="482" spans="1:26" ht="12.75" customHeight="1" x14ac:dyDescent="0.2">
      <c r="A482" s="3"/>
      <c r="B482" s="4"/>
      <c r="C482" s="4"/>
      <c r="D482" s="73"/>
      <c r="E482" s="4"/>
      <c r="F482" s="7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3"/>
      <c r="X482" s="4"/>
      <c r="Y482" s="4"/>
      <c r="Z482" s="4"/>
    </row>
    <row r="483" spans="1:26" ht="12.75" customHeight="1" x14ac:dyDescent="0.2">
      <c r="A483" s="3"/>
      <c r="B483" s="4"/>
      <c r="C483" s="4"/>
      <c r="D483" s="73"/>
      <c r="E483" s="4"/>
      <c r="F483" s="7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3"/>
      <c r="X483" s="4"/>
      <c r="Y483" s="4"/>
      <c r="Z483" s="4"/>
    </row>
    <row r="484" spans="1:26" ht="12.75" customHeight="1" x14ac:dyDescent="0.2">
      <c r="A484" s="3"/>
      <c r="B484" s="4"/>
      <c r="C484" s="4"/>
      <c r="D484" s="73"/>
      <c r="E484" s="4"/>
      <c r="F484" s="7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3"/>
      <c r="X484" s="4"/>
      <c r="Y484" s="4"/>
      <c r="Z484" s="4"/>
    </row>
    <row r="485" spans="1:26" ht="12.75" customHeight="1" x14ac:dyDescent="0.2">
      <c r="A485" s="3"/>
      <c r="B485" s="4"/>
      <c r="C485" s="4"/>
      <c r="D485" s="73"/>
      <c r="E485" s="4"/>
      <c r="F485" s="7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3"/>
      <c r="X485" s="4"/>
      <c r="Y485" s="4"/>
      <c r="Z485" s="4"/>
    </row>
    <row r="486" spans="1:26" ht="12.75" customHeight="1" x14ac:dyDescent="0.2">
      <c r="A486" s="3"/>
      <c r="B486" s="4"/>
      <c r="C486" s="4"/>
      <c r="D486" s="73"/>
      <c r="E486" s="4"/>
      <c r="F486" s="7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3"/>
      <c r="X486" s="4"/>
      <c r="Y486" s="4"/>
      <c r="Z486" s="4"/>
    </row>
    <row r="487" spans="1:26" ht="12.75" customHeight="1" x14ac:dyDescent="0.2">
      <c r="A487" s="3"/>
      <c r="B487" s="4"/>
      <c r="C487" s="4"/>
      <c r="D487" s="73"/>
      <c r="E487" s="4"/>
      <c r="F487" s="7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3"/>
      <c r="X487" s="4"/>
      <c r="Y487" s="4"/>
      <c r="Z487" s="4"/>
    </row>
    <row r="488" spans="1:26" ht="12.75" customHeight="1" x14ac:dyDescent="0.2">
      <c r="A488" s="3"/>
      <c r="B488" s="4"/>
      <c r="C488" s="4"/>
      <c r="D488" s="73"/>
      <c r="E488" s="4"/>
      <c r="F488" s="7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3"/>
      <c r="X488" s="4"/>
      <c r="Y488" s="4"/>
      <c r="Z488" s="4"/>
    </row>
    <row r="489" spans="1:26" ht="12.75" customHeight="1" x14ac:dyDescent="0.2">
      <c r="A489" s="3"/>
      <c r="B489" s="4"/>
      <c r="C489" s="4"/>
      <c r="D489" s="73"/>
      <c r="E489" s="4"/>
      <c r="F489" s="7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3"/>
      <c r="X489" s="4"/>
      <c r="Y489" s="4"/>
      <c r="Z489" s="4"/>
    </row>
    <row r="490" spans="1:26" ht="12.75" customHeight="1" x14ac:dyDescent="0.2">
      <c r="A490" s="3"/>
      <c r="B490" s="4"/>
      <c r="C490" s="4"/>
      <c r="D490" s="73"/>
      <c r="E490" s="4"/>
      <c r="F490" s="7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3"/>
      <c r="X490" s="4"/>
      <c r="Y490" s="4"/>
      <c r="Z490" s="4"/>
    </row>
    <row r="491" spans="1:26" ht="12.75" customHeight="1" x14ac:dyDescent="0.2">
      <c r="A491" s="3"/>
      <c r="B491" s="4"/>
      <c r="C491" s="4"/>
      <c r="D491" s="73"/>
      <c r="E491" s="4"/>
      <c r="F491" s="7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3"/>
      <c r="X491" s="4"/>
      <c r="Y491" s="4"/>
      <c r="Z491" s="4"/>
    </row>
    <row r="492" spans="1:26" ht="12.75" customHeight="1" x14ac:dyDescent="0.2">
      <c r="A492" s="3"/>
      <c r="B492" s="4"/>
      <c r="C492" s="4"/>
      <c r="D492" s="73"/>
      <c r="E492" s="4"/>
      <c r="F492" s="7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3"/>
      <c r="X492" s="4"/>
      <c r="Y492" s="4"/>
      <c r="Z492" s="4"/>
    </row>
    <row r="493" spans="1:26" ht="12.75" customHeight="1" x14ac:dyDescent="0.2">
      <c r="A493" s="3"/>
      <c r="B493" s="4"/>
      <c r="C493" s="4"/>
      <c r="D493" s="73"/>
      <c r="E493" s="4"/>
      <c r="F493" s="7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3"/>
      <c r="X493" s="4"/>
      <c r="Y493" s="4"/>
      <c r="Z493" s="4"/>
    </row>
    <row r="494" spans="1:26" ht="12.75" customHeight="1" x14ac:dyDescent="0.2">
      <c r="A494" s="3"/>
      <c r="B494" s="4"/>
      <c r="C494" s="4"/>
      <c r="D494" s="73"/>
      <c r="E494" s="4"/>
      <c r="F494" s="7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3"/>
      <c r="X494" s="4"/>
      <c r="Y494" s="4"/>
      <c r="Z494" s="4"/>
    </row>
    <row r="495" spans="1:26" ht="12.75" customHeight="1" x14ac:dyDescent="0.2">
      <c r="A495" s="3"/>
      <c r="B495" s="4"/>
      <c r="C495" s="4"/>
      <c r="D495" s="73"/>
      <c r="E495" s="4"/>
      <c r="F495" s="7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3"/>
      <c r="X495" s="4"/>
      <c r="Y495" s="4"/>
      <c r="Z495" s="4"/>
    </row>
    <row r="496" spans="1:26" ht="12.75" customHeight="1" x14ac:dyDescent="0.2">
      <c r="A496" s="3"/>
      <c r="B496" s="4"/>
      <c r="C496" s="4"/>
      <c r="D496" s="73"/>
      <c r="E496" s="4"/>
      <c r="F496" s="7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3"/>
      <c r="X496" s="4"/>
      <c r="Y496" s="4"/>
      <c r="Z496" s="4"/>
    </row>
    <row r="497" spans="1:26" ht="12.75" customHeight="1" x14ac:dyDescent="0.2">
      <c r="A497" s="3"/>
      <c r="B497" s="4"/>
      <c r="C497" s="4"/>
      <c r="D497" s="73"/>
      <c r="E497" s="4"/>
      <c r="F497" s="7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3"/>
      <c r="X497" s="4"/>
      <c r="Y497" s="4"/>
      <c r="Z497" s="4"/>
    </row>
    <row r="498" spans="1:26" ht="12.75" customHeight="1" x14ac:dyDescent="0.2">
      <c r="A498" s="3"/>
      <c r="B498" s="4"/>
      <c r="C498" s="4"/>
      <c r="D498" s="73"/>
      <c r="E498" s="4"/>
      <c r="F498" s="7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3"/>
      <c r="X498" s="4"/>
      <c r="Y498" s="4"/>
      <c r="Z498" s="4"/>
    </row>
    <row r="499" spans="1:26" ht="12.75" customHeight="1" x14ac:dyDescent="0.2">
      <c r="A499" s="3"/>
      <c r="B499" s="4"/>
      <c r="C499" s="4"/>
      <c r="D499" s="73"/>
      <c r="E499" s="4"/>
      <c r="F499" s="7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3"/>
      <c r="X499" s="4"/>
      <c r="Y499" s="4"/>
      <c r="Z499" s="4"/>
    </row>
    <row r="500" spans="1:26" ht="12.75" customHeight="1" x14ac:dyDescent="0.2">
      <c r="A500" s="3"/>
      <c r="B500" s="4"/>
      <c r="C500" s="4"/>
      <c r="D500" s="73"/>
      <c r="E500" s="4"/>
      <c r="F500" s="7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3"/>
      <c r="X500" s="4"/>
      <c r="Y500" s="4"/>
      <c r="Z500" s="4"/>
    </row>
    <row r="501" spans="1:26" ht="12.75" customHeight="1" x14ac:dyDescent="0.2">
      <c r="A501" s="3"/>
      <c r="B501" s="4"/>
      <c r="C501" s="4"/>
      <c r="D501" s="73"/>
      <c r="E501" s="4"/>
      <c r="F501" s="7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3"/>
      <c r="X501" s="4"/>
      <c r="Y501" s="4"/>
      <c r="Z501" s="4"/>
    </row>
    <row r="502" spans="1:26" ht="12.75" customHeight="1" x14ac:dyDescent="0.2">
      <c r="A502" s="3"/>
      <c r="B502" s="4"/>
      <c r="C502" s="4"/>
      <c r="D502" s="73"/>
      <c r="E502" s="4"/>
      <c r="F502" s="7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3"/>
      <c r="X502" s="4"/>
      <c r="Y502" s="4"/>
      <c r="Z502" s="4"/>
    </row>
    <row r="503" spans="1:26" ht="12.75" customHeight="1" x14ac:dyDescent="0.2">
      <c r="A503" s="3"/>
      <c r="B503" s="4"/>
      <c r="C503" s="4"/>
      <c r="D503" s="73"/>
      <c r="E503" s="4"/>
      <c r="F503" s="7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3"/>
      <c r="X503" s="4"/>
      <c r="Y503" s="4"/>
      <c r="Z503" s="4"/>
    </row>
    <row r="504" spans="1:26" ht="12.75" customHeight="1" x14ac:dyDescent="0.2">
      <c r="A504" s="3"/>
      <c r="B504" s="4"/>
      <c r="C504" s="4"/>
      <c r="D504" s="73"/>
      <c r="E504" s="4"/>
      <c r="F504" s="7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3"/>
      <c r="X504" s="4"/>
      <c r="Y504" s="4"/>
      <c r="Z504" s="4"/>
    </row>
    <row r="505" spans="1:26" ht="12.75" customHeight="1" x14ac:dyDescent="0.2">
      <c r="A505" s="3"/>
      <c r="B505" s="4"/>
      <c r="C505" s="4"/>
      <c r="D505" s="73"/>
      <c r="E505" s="4"/>
      <c r="F505" s="7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3"/>
      <c r="X505" s="4"/>
      <c r="Y505" s="4"/>
      <c r="Z505" s="4"/>
    </row>
    <row r="506" spans="1:26" ht="12.75" customHeight="1" x14ac:dyDescent="0.2">
      <c r="A506" s="3"/>
      <c r="B506" s="4"/>
      <c r="C506" s="4"/>
      <c r="D506" s="73"/>
      <c r="E506" s="4"/>
      <c r="F506" s="7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3"/>
      <c r="X506" s="4"/>
      <c r="Y506" s="4"/>
      <c r="Z506" s="4"/>
    </row>
    <row r="507" spans="1:26" ht="12.75" customHeight="1" x14ac:dyDescent="0.2">
      <c r="A507" s="3"/>
      <c r="B507" s="4"/>
      <c r="C507" s="4"/>
      <c r="D507" s="73"/>
      <c r="E507" s="4"/>
      <c r="F507" s="7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3"/>
      <c r="X507" s="4"/>
      <c r="Y507" s="4"/>
      <c r="Z507" s="4"/>
    </row>
    <row r="508" spans="1:26" ht="12.75" customHeight="1" x14ac:dyDescent="0.2">
      <c r="A508" s="3"/>
      <c r="B508" s="4"/>
      <c r="C508" s="4"/>
      <c r="D508" s="73"/>
      <c r="E508" s="4"/>
      <c r="F508" s="7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3"/>
      <c r="X508" s="4"/>
      <c r="Y508" s="4"/>
      <c r="Z508" s="4"/>
    </row>
    <row r="509" spans="1:26" ht="12.75" customHeight="1" x14ac:dyDescent="0.2">
      <c r="A509" s="3"/>
      <c r="B509" s="4"/>
      <c r="C509" s="4"/>
      <c r="D509" s="73"/>
      <c r="E509" s="4"/>
      <c r="F509" s="7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3"/>
      <c r="X509" s="4"/>
      <c r="Y509" s="4"/>
      <c r="Z509" s="4"/>
    </row>
    <row r="510" spans="1:26" ht="12.75" customHeight="1" x14ac:dyDescent="0.2">
      <c r="A510" s="3"/>
      <c r="B510" s="4"/>
      <c r="C510" s="4"/>
      <c r="D510" s="73"/>
      <c r="E510" s="4"/>
      <c r="F510" s="7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3"/>
      <c r="X510" s="4"/>
      <c r="Y510" s="4"/>
      <c r="Z510" s="4"/>
    </row>
    <row r="511" spans="1:26" ht="12.75" customHeight="1" x14ac:dyDescent="0.2">
      <c r="A511" s="3"/>
      <c r="B511" s="4"/>
      <c r="C511" s="4"/>
      <c r="D511" s="73"/>
      <c r="E511" s="4"/>
      <c r="F511" s="7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3"/>
      <c r="X511" s="4"/>
      <c r="Y511" s="4"/>
      <c r="Z511" s="4"/>
    </row>
    <row r="512" spans="1:26" ht="12.75" customHeight="1" x14ac:dyDescent="0.2">
      <c r="A512" s="3"/>
      <c r="B512" s="4"/>
      <c r="C512" s="4"/>
      <c r="D512" s="73"/>
      <c r="E512" s="4"/>
      <c r="F512" s="7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3"/>
      <c r="X512" s="4"/>
      <c r="Y512" s="4"/>
      <c r="Z512" s="4"/>
    </row>
    <row r="513" spans="1:26" ht="12.75" customHeight="1" x14ac:dyDescent="0.2">
      <c r="A513" s="3"/>
      <c r="B513" s="4"/>
      <c r="C513" s="4"/>
      <c r="D513" s="73"/>
      <c r="E513" s="4"/>
      <c r="F513" s="7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3"/>
      <c r="X513" s="4"/>
      <c r="Y513" s="4"/>
      <c r="Z513" s="4"/>
    </row>
    <row r="514" spans="1:26" ht="12.75" customHeight="1" x14ac:dyDescent="0.2">
      <c r="A514" s="3"/>
      <c r="B514" s="4"/>
      <c r="C514" s="4"/>
      <c r="D514" s="73"/>
      <c r="E514" s="4"/>
      <c r="F514" s="7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3"/>
      <c r="X514" s="4"/>
      <c r="Y514" s="4"/>
      <c r="Z514" s="4"/>
    </row>
    <row r="515" spans="1:26" ht="12.75" customHeight="1" x14ac:dyDescent="0.2">
      <c r="A515" s="3"/>
      <c r="B515" s="4"/>
      <c r="C515" s="4"/>
      <c r="D515" s="73"/>
      <c r="E515" s="4"/>
      <c r="F515" s="7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3"/>
      <c r="X515" s="4"/>
      <c r="Y515" s="4"/>
      <c r="Z515" s="4"/>
    </row>
    <row r="516" spans="1:26" ht="12.75" customHeight="1" x14ac:dyDescent="0.2">
      <c r="A516" s="3"/>
      <c r="B516" s="4"/>
      <c r="C516" s="4"/>
      <c r="D516" s="73"/>
      <c r="E516" s="4"/>
      <c r="F516" s="7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3"/>
      <c r="X516" s="4"/>
      <c r="Y516" s="4"/>
      <c r="Z516" s="4"/>
    </row>
    <row r="517" spans="1:26" ht="12.75" customHeight="1" x14ac:dyDescent="0.2">
      <c r="A517" s="3"/>
      <c r="B517" s="4"/>
      <c r="C517" s="4"/>
      <c r="D517" s="73"/>
      <c r="E517" s="4"/>
      <c r="F517" s="7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3"/>
      <c r="X517" s="4"/>
      <c r="Y517" s="4"/>
      <c r="Z517" s="4"/>
    </row>
    <row r="518" spans="1:26" ht="12.75" customHeight="1" x14ac:dyDescent="0.2">
      <c r="A518" s="3"/>
      <c r="B518" s="4"/>
      <c r="C518" s="4"/>
      <c r="D518" s="73"/>
      <c r="E518" s="4"/>
      <c r="F518" s="7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3"/>
      <c r="X518" s="4"/>
      <c r="Y518" s="4"/>
      <c r="Z518" s="4"/>
    </row>
    <row r="519" spans="1:26" ht="12.75" customHeight="1" x14ac:dyDescent="0.2">
      <c r="A519" s="3"/>
      <c r="B519" s="4"/>
      <c r="C519" s="4"/>
      <c r="D519" s="73"/>
      <c r="E519" s="4"/>
      <c r="F519" s="7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3"/>
      <c r="X519" s="4"/>
      <c r="Y519" s="4"/>
      <c r="Z519" s="4"/>
    </row>
    <row r="520" spans="1:26" ht="12.75" customHeight="1" x14ac:dyDescent="0.2">
      <c r="A520" s="3"/>
      <c r="B520" s="4"/>
      <c r="C520" s="4"/>
      <c r="D520" s="73"/>
      <c r="E520" s="4"/>
      <c r="F520" s="7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3"/>
      <c r="X520" s="4"/>
      <c r="Y520" s="4"/>
      <c r="Z520" s="4"/>
    </row>
    <row r="521" spans="1:26" ht="12.75" customHeight="1" x14ac:dyDescent="0.2">
      <c r="A521" s="3"/>
      <c r="B521" s="4"/>
      <c r="C521" s="4"/>
      <c r="D521" s="73"/>
      <c r="E521" s="4"/>
      <c r="F521" s="7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3"/>
      <c r="X521" s="4"/>
      <c r="Y521" s="4"/>
      <c r="Z521" s="4"/>
    </row>
    <row r="522" spans="1:26" ht="12.75" customHeight="1" x14ac:dyDescent="0.2">
      <c r="A522" s="3"/>
      <c r="B522" s="4"/>
      <c r="C522" s="4"/>
      <c r="D522" s="73"/>
      <c r="E522" s="4"/>
      <c r="F522" s="7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3"/>
      <c r="X522" s="4"/>
      <c r="Y522" s="4"/>
      <c r="Z522" s="4"/>
    </row>
    <row r="523" spans="1:26" ht="12.75" customHeight="1" x14ac:dyDescent="0.2">
      <c r="A523" s="3"/>
      <c r="B523" s="4"/>
      <c r="C523" s="4"/>
      <c r="D523" s="73"/>
      <c r="E523" s="4"/>
      <c r="F523" s="7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3"/>
      <c r="X523" s="4"/>
      <c r="Y523" s="4"/>
      <c r="Z523" s="4"/>
    </row>
    <row r="524" spans="1:26" ht="12.75" customHeight="1" x14ac:dyDescent="0.2">
      <c r="A524" s="3"/>
      <c r="B524" s="4"/>
      <c r="C524" s="4"/>
      <c r="D524" s="73"/>
      <c r="E524" s="4"/>
      <c r="F524" s="7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3"/>
      <c r="X524" s="4"/>
      <c r="Y524" s="4"/>
      <c r="Z524" s="4"/>
    </row>
    <row r="525" spans="1:26" ht="12.75" customHeight="1" x14ac:dyDescent="0.2">
      <c r="A525" s="3"/>
      <c r="B525" s="4"/>
      <c r="C525" s="4"/>
      <c r="D525" s="73"/>
      <c r="E525" s="4"/>
      <c r="F525" s="7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3"/>
      <c r="X525" s="4"/>
      <c r="Y525" s="4"/>
      <c r="Z525" s="4"/>
    </row>
    <row r="526" spans="1:26" ht="12.75" customHeight="1" x14ac:dyDescent="0.2">
      <c r="A526" s="3"/>
      <c r="B526" s="4"/>
      <c r="C526" s="4"/>
      <c r="D526" s="73"/>
      <c r="E526" s="4"/>
      <c r="F526" s="7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3"/>
      <c r="X526" s="4"/>
      <c r="Y526" s="4"/>
      <c r="Z526" s="4"/>
    </row>
    <row r="527" spans="1:26" ht="12.75" customHeight="1" x14ac:dyDescent="0.2">
      <c r="A527" s="3"/>
      <c r="B527" s="4"/>
      <c r="C527" s="4"/>
      <c r="D527" s="73"/>
      <c r="E527" s="4"/>
      <c r="F527" s="7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3"/>
      <c r="X527" s="4"/>
      <c r="Y527" s="4"/>
      <c r="Z527" s="4"/>
    </row>
    <row r="528" spans="1:26" ht="12.75" customHeight="1" x14ac:dyDescent="0.2">
      <c r="A528" s="3"/>
      <c r="B528" s="4"/>
      <c r="C528" s="4"/>
      <c r="D528" s="73"/>
      <c r="E528" s="4"/>
      <c r="F528" s="7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3"/>
      <c r="X528" s="4"/>
      <c r="Y528" s="4"/>
      <c r="Z528" s="4"/>
    </row>
    <row r="529" spans="1:26" ht="12.75" customHeight="1" x14ac:dyDescent="0.2">
      <c r="A529" s="3"/>
      <c r="B529" s="4"/>
      <c r="C529" s="4"/>
      <c r="D529" s="73"/>
      <c r="E529" s="4"/>
      <c r="F529" s="7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3"/>
      <c r="X529" s="4"/>
      <c r="Y529" s="4"/>
      <c r="Z529" s="4"/>
    </row>
    <row r="530" spans="1:26" ht="12.75" customHeight="1" x14ac:dyDescent="0.2">
      <c r="A530" s="3"/>
      <c r="B530" s="4"/>
      <c r="C530" s="4"/>
      <c r="D530" s="73"/>
      <c r="E530" s="4"/>
      <c r="F530" s="7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3"/>
      <c r="X530" s="4"/>
      <c r="Y530" s="4"/>
      <c r="Z530" s="4"/>
    </row>
    <row r="531" spans="1:26" ht="12.75" customHeight="1" x14ac:dyDescent="0.2">
      <c r="A531" s="3"/>
      <c r="B531" s="4"/>
      <c r="C531" s="4"/>
      <c r="D531" s="73"/>
      <c r="E531" s="4"/>
      <c r="F531" s="7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3"/>
      <c r="X531" s="4"/>
      <c r="Y531" s="4"/>
      <c r="Z531" s="4"/>
    </row>
    <row r="532" spans="1:26" ht="12.75" customHeight="1" x14ac:dyDescent="0.2">
      <c r="A532" s="3"/>
      <c r="B532" s="4"/>
      <c r="C532" s="4"/>
      <c r="D532" s="73"/>
      <c r="E532" s="4"/>
      <c r="F532" s="7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3"/>
      <c r="X532" s="4"/>
      <c r="Y532" s="4"/>
      <c r="Z532" s="4"/>
    </row>
    <row r="533" spans="1:26" ht="12.75" customHeight="1" x14ac:dyDescent="0.2">
      <c r="A533" s="3"/>
      <c r="B533" s="4"/>
      <c r="C533" s="4"/>
      <c r="D533" s="73"/>
      <c r="E533" s="4"/>
      <c r="F533" s="7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3"/>
      <c r="X533" s="4"/>
      <c r="Y533" s="4"/>
      <c r="Z533" s="4"/>
    </row>
    <row r="534" spans="1:26" ht="12.75" customHeight="1" x14ac:dyDescent="0.2">
      <c r="A534" s="3"/>
      <c r="B534" s="4"/>
      <c r="C534" s="4"/>
      <c r="D534" s="73"/>
      <c r="E534" s="4"/>
      <c r="F534" s="7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3"/>
      <c r="X534" s="4"/>
      <c r="Y534" s="4"/>
      <c r="Z534" s="4"/>
    </row>
    <row r="535" spans="1:26" ht="12.75" customHeight="1" x14ac:dyDescent="0.2">
      <c r="A535" s="3"/>
      <c r="B535" s="4"/>
      <c r="C535" s="4"/>
      <c r="D535" s="73"/>
      <c r="E535" s="4"/>
      <c r="F535" s="7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3"/>
      <c r="X535" s="4"/>
      <c r="Y535" s="4"/>
      <c r="Z535" s="4"/>
    </row>
    <row r="536" spans="1:26" ht="12.75" customHeight="1" x14ac:dyDescent="0.2">
      <c r="A536" s="3"/>
      <c r="B536" s="4"/>
      <c r="C536" s="4"/>
      <c r="D536" s="73"/>
      <c r="E536" s="4"/>
      <c r="F536" s="7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3"/>
      <c r="X536" s="4"/>
      <c r="Y536" s="4"/>
      <c r="Z536" s="4"/>
    </row>
    <row r="537" spans="1:26" ht="12.75" customHeight="1" x14ac:dyDescent="0.2">
      <c r="A537" s="3"/>
      <c r="B537" s="4"/>
      <c r="C537" s="4"/>
      <c r="D537" s="73"/>
      <c r="E537" s="4"/>
      <c r="F537" s="7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3"/>
      <c r="X537" s="4"/>
      <c r="Y537" s="4"/>
      <c r="Z537" s="4"/>
    </row>
    <row r="538" spans="1:26" ht="12.75" customHeight="1" x14ac:dyDescent="0.2">
      <c r="A538" s="3"/>
      <c r="B538" s="4"/>
      <c r="C538" s="4"/>
      <c r="D538" s="73"/>
      <c r="E538" s="4"/>
      <c r="F538" s="7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3"/>
      <c r="X538" s="4"/>
      <c r="Y538" s="4"/>
      <c r="Z538" s="4"/>
    </row>
    <row r="539" spans="1:26" ht="12.75" customHeight="1" x14ac:dyDescent="0.2">
      <c r="A539" s="3"/>
      <c r="B539" s="4"/>
      <c r="C539" s="4"/>
      <c r="D539" s="73"/>
      <c r="E539" s="4"/>
      <c r="F539" s="7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3"/>
      <c r="X539" s="4"/>
      <c r="Y539" s="4"/>
      <c r="Z539" s="4"/>
    </row>
    <row r="540" spans="1:26" ht="12.75" customHeight="1" x14ac:dyDescent="0.2">
      <c r="A540" s="3"/>
      <c r="B540" s="4"/>
      <c r="C540" s="4"/>
      <c r="D540" s="73"/>
      <c r="E540" s="4"/>
      <c r="F540" s="7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3"/>
      <c r="X540" s="4"/>
      <c r="Y540" s="4"/>
      <c r="Z540" s="4"/>
    </row>
    <row r="541" spans="1:26" ht="12.75" customHeight="1" x14ac:dyDescent="0.2">
      <c r="A541" s="3"/>
      <c r="B541" s="4"/>
      <c r="C541" s="4"/>
      <c r="D541" s="73"/>
      <c r="E541" s="4"/>
      <c r="F541" s="7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3"/>
      <c r="X541" s="4"/>
      <c r="Y541" s="4"/>
      <c r="Z541" s="4"/>
    </row>
    <row r="542" spans="1:26" ht="12.75" customHeight="1" x14ac:dyDescent="0.2">
      <c r="A542" s="3"/>
      <c r="B542" s="4"/>
      <c r="C542" s="4"/>
      <c r="D542" s="73"/>
      <c r="E542" s="4"/>
      <c r="F542" s="7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3"/>
      <c r="X542" s="4"/>
      <c r="Y542" s="4"/>
      <c r="Z542" s="4"/>
    </row>
    <row r="543" spans="1:26" ht="12.75" customHeight="1" x14ac:dyDescent="0.2">
      <c r="A543" s="3"/>
      <c r="B543" s="4"/>
      <c r="C543" s="4"/>
      <c r="D543" s="73"/>
      <c r="E543" s="4"/>
      <c r="F543" s="7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3"/>
      <c r="X543" s="4"/>
      <c r="Y543" s="4"/>
      <c r="Z543" s="4"/>
    </row>
    <row r="544" spans="1:26" ht="12.75" customHeight="1" x14ac:dyDescent="0.2">
      <c r="A544" s="3"/>
      <c r="B544" s="4"/>
      <c r="C544" s="4"/>
      <c r="D544" s="73"/>
      <c r="E544" s="4"/>
      <c r="F544" s="7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3"/>
      <c r="X544" s="4"/>
      <c r="Y544" s="4"/>
      <c r="Z544" s="4"/>
    </row>
    <row r="545" spans="1:26" ht="12.75" customHeight="1" x14ac:dyDescent="0.2">
      <c r="A545" s="3"/>
      <c r="B545" s="4"/>
      <c r="C545" s="4"/>
      <c r="D545" s="73"/>
      <c r="E545" s="4"/>
      <c r="F545" s="7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3"/>
      <c r="X545" s="4"/>
      <c r="Y545" s="4"/>
      <c r="Z545" s="4"/>
    </row>
    <row r="546" spans="1:26" ht="12.75" customHeight="1" x14ac:dyDescent="0.2">
      <c r="A546" s="3"/>
      <c r="B546" s="4"/>
      <c r="C546" s="4"/>
      <c r="D546" s="73"/>
      <c r="E546" s="4"/>
      <c r="F546" s="7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3"/>
      <c r="X546" s="4"/>
      <c r="Y546" s="4"/>
      <c r="Z546" s="4"/>
    </row>
    <row r="547" spans="1:26" ht="12.75" customHeight="1" x14ac:dyDescent="0.2">
      <c r="A547" s="3"/>
      <c r="B547" s="4"/>
      <c r="C547" s="4"/>
      <c r="D547" s="73"/>
      <c r="E547" s="4"/>
      <c r="F547" s="7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3"/>
      <c r="X547" s="4"/>
      <c r="Y547" s="4"/>
      <c r="Z547" s="4"/>
    </row>
    <row r="548" spans="1:26" ht="12.75" customHeight="1" x14ac:dyDescent="0.2">
      <c r="A548" s="3"/>
      <c r="B548" s="4"/>
      <c r="C548" s="4"/>
      <c r="D548" s="73"/>
      <c r="E548" s="4"/>
      <c r="F548" s="7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3"/>
      <c r="X548" s="4"/>
      <c r="Y548" s="4"/>
      <c r="Z548" s="4"/>
    </row>
    <row r="549" spans="1:26" ht="12.75" customHeight="1" x14ac:dyDescent="0.2">
      <c r="A549" s="3"/>
      <c r="B549" s="4"/>
      <c r="C549" s="4"/>
      <c r="D549" s="73"/>
      <c r="E549" s="4"/>
      <c r="F549" s="7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3"/>
      <c r="X549" s="4"/>
      <c r="Y549" s="4"/>
      <c r="Z549" s="4"/>
    </row>
    <row r="550" spans="1:26" ht="12.75" customHeight="1" x14ac:dyDescent="0.2">
      <c r="A550" s="3"/>
      <c r="B550" s="4"/>
      <c r="C550" s="4"/>
      <c r="D550" s="73"/>
      <c r="E550" s="4"/>
      <c r="F550" s="7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3"/>
      <c r="X550" s="4"/>
      <c r="Y550" s="4"/>
      <c r="Z550" s="4"/>
    </row>
    <row r="551" spans="1:26" ht="12.75" customHeight="1" x14ac:dyDescent="0.2">
      <c r="A551" s="3"/>
      <c r="B551" s="4"/>
      <c r="C551" s="4"/>
      <c r="D551" s="73"/>
      <c r="E551" s="4"/>
      <c r="F551" s="7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3"/>
      <c r="X551" s="4"/>
      <c r="Y551" s="4"/>
      <c r="Z551" s="4"/>
    </row>
    <row r="552" spans="1:26" ht="12.75" customHeight="1" x14ac:dyDescent="0.2">
      <c r="A552" s="3"/>
      <c r="B552" s="4"/>
      <c r="C552" s="4"/>
      <c r="D552" s="73"/>
      <c r="E552" s="4"/>
      <c r="F552" s="7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3"/>
      <c r="X552" s="4"/>
      <c r="Y552" s="4"/>
      <c r="Z552" s="4"/>
    </row>
    <row r="553" spans="1:26" ht="12.75" customHeight="1" x14ac:dyDescent="0.2">
      <c r="A553" s="3"/>
      <c r="B553" s="4"/>
      <c r="C553" s="4"/>
      <c r="D553" s="73"/>
      <c r="E553" s="4"/>
      <c r="F553" s="7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3"/>
      <c r="X553" s="4"/>
      <c r="Y553" s="4"/>
      <c r="Z553" s="4"/>
    </row>
    <row r="554" spans="1:26" ht="12.75" customHeight="1" x14ac:dyDescent="0.2">
      <c r="A554" s="3"/>
      <c r="B554" s="4"/>
      <c r="C554" s="4"/>
      <c r="D554" s="73"/>
      <c r="E554" s="4"/>
      <c r="F554" s="7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3"/>
      <c r="X554" s="4"/>
      <c r="Y554" s="4"/>
      <c r="Z554" s="4"/>
    </row>
    <row r="555" spans="1:26" ht="12.75" customHeight="1" x14ac:dyDescent="0.2">
      <c r="A555" s="3"/>
      <c r="B555" s="4"/>
      <c r="C555" s="4"/>
      <c r="D555" s="73"/>
      <c r="E555" s="4"/>
      <c r="F555" s="7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3"/>
      <c r="X555" s="4"/>
      <c r="Y555" s="4"/>
      <c r="Z555" s="4"/>
    </row>
    <row r="556" spans="1:26" ht="12.75" customHeight="1" x14ac:dyDescent="0.2">
      <c r="A556" s="3"/>
      <c r="B556" s="4"/>
      <c r="C556" s="4"/>
      <c r="D556" s="73"/>
      <c r="E556" s="4"/>
      <c r="F556" s="7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3"/>
      <c r="X556" s="4"/>
      <c r="Y556" s="4"/>
      <c r="Z556" s="4"/>
    </row>
    <row r="557" spans="1:26" ht="12.75" customHeight="1" x14ac:dyDescent="0.2">
      <c r="A557" s="3"/>
      <c r="B557" s="4"/>
      <c r="C557" s="4"/>
      <c r="D557" s="73"/>
      <c r="E557" s="4"/>
      <c r="F557" s="7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3"/>
      <c r="X557" s="4"/>
      <c r="Y557" s="4"/>
      <c r="Z557" s="4"/>
    </row>
    <row r="558" spans="1:26" ht="12.75" customHeight="1" x14ac:dyDescent="0.2">
      <c r="A558" s="3"/>
      <c r="B558" s="4"/>
      <c r="C558" s="4"/>
      <c r="D558" s="73"/>
      <c r="E558" s="4"/>
      <c r="F558" s="7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3"/>
      <c r="X558" s="4"/>
      <c r="Y558" s="4"/>
      <c r="Z558" s="4"/>
    </row>
    <row r="559" spans="1:26" ht="12.75" customHeight="1" x14ac:dyDescent="0.2">
      <c r="A559" s="3"/>
      <c r="B559" s="4"/>
      <c r="C559" s="4"/>
      <c r="D559" s="73"/>
      <c r="E559" s="4"/>
      <c r="F559" s="7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3"/>
      <c r="X559" s="4"/>
      <c r="Y559" s="4"/>
      <c r="Z559" s="4"/>
    </row>
    <row r="560" spans="1:26" ht="12.75" customHeight="1" x14ac:dyDescent="0.2">
      <c r="A560" s="3"/>
      <c r="B560" s="4"/>
      <c r="C560" s="4"/>
      <c r="D560" s="73"/>
      <c r="E560" s="4"/>
      <c r="F560" s="7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3"/>
      <c r="X560" s="4"/>
      <c r="Y560" s="4"/>
      <c r="Z560" s="4"/>
    </row>
    <row r="561" spans="1:26" ht="12.75" customHeight="1" x14ac:dyDescent="0.2">
      <c r="A561" s="3"/>
      <c r="B561" s="4"/>
      <c r="C561" s="4"/>
      <c r="D561" s="73"/>
      <c r="E561" s="4"/>
      <c r="F561" s="7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3"/>
      <c r="X561" s="4"/>
      <c r="Y561" s="4"/>
      <c r="Z561" s="4"/>
    </row>
    <row r="562" spans="1:26" ht="12.75" customHeight="1" x14ac:dyDescent="0.2">
      <c r="A562" s="3"/>
      <c r="B562" s="4"/>
      <c r="C562" s="4"/>
      <c r="D562" s="73"/>
      <c r="E562" s="4"/>
      <c r="F562" s="7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3"/>
      <c r="X562" s="4"/>
      <c r="Y562" s="4"/>
      <c r="Z562" s="4"/>
    </row>
    <row r="563" spans="1:26" ht="12.75" customHeight="1" x14ac:dyDescent="0.2">
      <c r="A563" s="3"/>
      <c r="B563" s="4"/>
      <c r="C563" s="4"/>
      <c r="D563" s="73"/>
      <c r="E563" s="4"/>
      <c r="F563" s="7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3"/>
      <c r="X563" s="4"/>
      <c r="Y563" s="4"/>
      <c r="Z563" s="4"/>
    </row>
    <row r="564" spans="1:26" ht="12.75" customHeight="1" x14ac:dyDescent="0.2">
      <c r="A564" s="3"/>
      <c r="B564" s="4"/>
      <c r="C564" s="4"/>
      <c r="D564" s="73"/>
      <c r="E564" s="4"/>
      <c r="F564" s="7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3"/>
      <c r="X564" s="4"/>
      <c r="Y564" s="4"/>
      <c r="Z564" s="4"/>
    </row>
    <row r="565" spans="1:26" ht="12.75" customHeight="1" x14ac:dyDescent="0.2">
      <c r="A565" s="3"/>
      <c r="B565" s="4"/>
      <c r="C565" s="4"/>
      <c r="D565" s="73"/>
      <c r="E565" s="4"/>
      <c r="F565" s="7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3"/>
      <c r="X565" s="4"/>
      <c r="Y565" s="4"/>
      <c r="Z565" s="4"/>
    </row>
    <row r="566" spans="1:26" ht="12.75" customHeight="1" x14ac:dyDescent="0.2">
      <c r="A566" s="3"/>
      <c r="B566" s="4"/>
      <c r="C566" s="4"/>
      <c r="D566" s="73"/>
      <c r="E566" s="4"/>
      <c r="F566" s="7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3"/>
      <c r="X566" s="4"/>
      <c r="Y566" s="4"/>
      <c r="Z566" s="4"/>
    </row>
    <row r="567" spans="1:26" ht="12.75" customHeight="1" x14ac:dyDescent="0.2">
      <c r="A567" s="3"/>
      <c r="B567" s="4"/>
      <c r="C567" s="4"/>
      <c r="D567" s="73"/>
      <c r="E567" s="4"/>
      <c r="F567" s="7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3"/>
      <c r="X567" s="4"/>
      <c r="Y567" s="4"/>
      <c r="Z567" s="4"/>
    </row>
    <row r="568" spans="1:26" ht="12.75" customHeight="1" x14ac:dyDescent="0.2">
      <c r="A568" s="3"/>
      <c r="B568" s="4"/>
      <c r="C568" s="4"/>
      <c r="D568" s="73"/>
      <c r="E568" s="4"/>
      <c r="F568" s="7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3"/>
      <c r="X568" s="4"/>
      <c r="Y568" s="4"/>
      <c r="Z568" s="4"/>
    </row>
    <row r="569" spans="1:26" ht="12.75" customHeight="1" x14ac:dyDescent="0.2">
      <c r="A569" s="3"/>
      <c r="B569" s="4"/>
      <c r="C569" s="4"/>
      <c r="D569" s="73"/>
      <c r="E569" s="4"/>
      <c r="F569" s="7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3"/>
      <c r="X569" s="4"/>
      <c r="Y569" s="4"/>
      <c r="Z569" s="4"/>
    </row>
    <row r="570" spans="1:26" ht="12.75" customHeight="1" x14ac:dyDescent="0.2">
      <c r="A570" s="3"/>
      <c r="B570" s="4"/>
      <c r="C570" s="4"/>
      <c r="D570" s="73"/>
      <c r="E570" s="4"/>
      <c r="F570" s="7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3"/>
      <c r="X570" s="4"/>
      <c r="Y570" s="4"/>
      <c r="Z570" s="4"/>
    </row>
    <row r="571" spans="1:26" ht="12.75" customHeight="1" x14ac:dyDescent="0.2">
      <c r="A571" s="3"/>
      <c r="B571" s="4"/>
      <c r="C571" s="4"/>
      <c r="D571" s="73"/>
      <c r="E571" s="4"/>
      <c r="F571" s="7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3"/>
      <c r="X571" s="4"/>
      <c r="Y571" s="4"/>
      <c r="Z571" s="4"/>
    </row>
    <row r="572" spans="1:26" ht="12.75" customHeight="1" x14ac:dyDescent="0.2">
      <c r="A572" s="3"/>
      <c r="B572" s="4"/>
      <c r="C572" s="4"/>
      <c r="D572" s="73"/>
      <c r="E572" s="4"/>
      <c r="F572" s="7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3"/>
      <c r="X572" s="4"/>
      <c r="Y572" s="4"/>
      <c r="Z572" s="4"/>
    </row>
    <row r="573" spans="1:26" ht="12.75" customHeight="1" x14ac:dyDescent="0.2">
      <c r="A573" s="3"/>
      <c r="B573" s="4"/>
      <c r="C573" s="4"/>
      <c r="D573" s="73"/>
      <c r="E573" s="4"/>
      <c r="F573" s="7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3"/>
      <c r="X573" s="4"/>
      <c r="Y573" s="4"/>
      <c r="Z573" s="4"/>
    </row>
    <row r="574" spans="1:26" ht="12.75" customHeight="1" x14ac:dyDescent="0.2">
      <c r="A574" s="3"/>
      <c r="B574" s="4"/>
      <c r="C574" s="4"/>
      <c r="D574" s="73"/>
      <c r="E574" s="4"/>
      <c r="F574" s="7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3"/>
      <c r="X574" s="4"/>
      <c r="Y574" s="4"/>
      <c r="Z574" s="4"/>
    </row>
    <row r="575" spans="1:26" ht="12.75" customHeight="1" x14ac:dyDescent="0.2">
      <c r="A575" s="3"/>
      <c r="B575" s="4"/>
      <c r="C575" s="4"/>
      <c r="D575" s="73"/>
      <c r="E575" s="4"/>
      <c r="F575" s="7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3"/>
      <c r="X575" s="4"/>
      <c r="Y575" s="4"/>
      <c r="Z575" s="4"/>
    </row>
    <row r="576" spans="1:26" ht="12.75" customHeight="1" x14ac:dyDescent="0.2">
      <c r="A576" s="3"/>
      <c r="B576" s="4"/>
      <c r="C576" s="4"/>
      <c r="D576" s="73"/>
      <c r="E576" s="4"/>
      <c r="F576" s="7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3"/>
      <c r="X576" s="4"/>
      <c r="Y576" s="4"/>
      <c r="Z576" s="4"/>
    </row>
    <row r="577" spans="1:26" ht="12.75" customHeight="1" x14ac:dyDescent="0.2">
      <c r="A577" s="3"/>
      <c r="B577" s="4"/>
      <c r="C577" s="4"/>
      <c r="D577" s="73"/>
      <c r="E577" s="4"/>
      <c r="F577" s="7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3"/>
      <c r="X577" s="4"/>
      <c r="Y577" s="4"/>
      <c r="Z577" s="4"/>
    </row>
    <row r="578" spans="1:26" ht="12.75" customHeight="1" x14ac:dyDescent="0.2">
      <c r="A578" s="3"/>
      <c r="B578" s="4"/>
      <c r="C578" s="4"/>
      <c r="D578" s="73"/>
      <c r="E578" s="4"/>
      <c r="F578" s="7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3"/>
      <c r="X578" s="4"/>
      <c r="Y578" s="4"/>
      <c r="Z578" s="4"/>
    </row>
    <row r="579" spans="1:26" ht="12.75" customHeight="1" x14ac:dyDescent="0.2">
      <c r="A579" s="3"/>
      <c r="B579" s="4"/>
      <c r="C579" s="4"/>
      <c r="D579" s="73"/>
      <c r="E579" s="4"/>
      <c r="F579" s="7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3"/>
      <c r="X579" s="4"/>
      <c r="Y579" s="4"/>
      <c r="Z579" s="4"/>
    </row>
    <row r="580" spans="1:26" ht="12.75" customHeight="1" x14ac:dyDescent="0.2">
      <c r="A580" s="3"/>
      <c r="B580" s="4"/>
      <c r="C580" s="4"/>
      <c r="D580" s="73"/>
      <c r="E580" s="4"/>
      <c r="F580" s="7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3"/>
      <c r="X580" s="4"/>
      <c r="Y580" s="4"/>
      <c r="Z580" s="4"/>
    </row>
    <row r="581" spans="1:26" ht="12.75" customHeight="1" x14ac:dyDescent="0.2">
      <c r="A581" s="3"/>
      <c r="B581" s="4"/>
      <c r="C581" s="4"/>
      <c r="D581" s="73"/>
      <c r="E581" s="4"/>
      <c r="F581" s="7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3"/>
      <c r="X581" s="4"/>
      <c r="Y581" s="4"/>
      <c r="Z581" s="4"/>
    </row>
    <row r="582" spans="1:26" ht="12.75" customHeight="1" x14ac:dyDescent="0.2">
      <c r="A582" s="3"/>
      <c r="B582" s="4"/>
      <c r="C582" s="4"/>
      <c r="D582" s="73"/>
      <c r="E582" s="4"/>
      <c r="F582" s="7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3"/>
      <c r="X582" s="4"/>
      <c r="Y582" s="4"/>
      <c r="Z582" s="4"/>
    </row>
    <row r="583" spans="1:26" ht="12.75" customHeight="1" x14ac:dyDescent="0.2">
      <c r="A583" s="3"/>
      <c r="B583" s="4"/>
      <c r="C583" s="4"/>
      <c r="D583" s="73"/>
      <c r="E583" s="4"/>
      <c r="F583" s="7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3"/>
      <c r="X583" s="4"/>
      <c r="Y583" s="4"/>
      <c r="Z583" s="4"/>
    </row>
    <row r="584" spans="1:26" ht="12.75" customHeight="1" x14ac:dyDescent="0.2">
      <c r="A584" s="3"/>
      <c r="B584" s="4"/>
      <c r="C584" s="4"/>
      <c r="D584" s="73"/>
      <c r="E584" s="4"/>
      <c r="F584" s="7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3"/>
      <c r="X584" s="4"/>
      <c r="Y584" s="4"/>
      <c r="Z584" s="4"/>
    </row>
    <row r="585" spans="1:26" ht="12.75" customHeight="1" x14ac:dyDescent="0.2">
      <c r="A585" s="3"/>
      <c r="B585" s="4"/>
      <c r="C585" s="4"/>
      <c r="D585" s="73"/>
      <c r="E585" s="4"/>
      <c r="F585" s="7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3"/>
      <c r="X585" s="4"/>
      <c r="Y585" s="4"/>
      <c r="Z585" s="4"/>
    </row>
    <row r="586" spans="1:26" ht="12.75" customHeight="1" x14ac:dyDescent="0.2">
      <c r="A586" s="3"/>
      <c r="B586" s="4"/>
      <c r="C586" s="4"/>
      <c r="D586" s="73"/>
      <c r="E586" s="4"/>
      <c r="F586" s="7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3"/>
      <c r="X586" s="4"/>
      <c r="Y586" s="4"/>
      <c r="Z586" s="4"/>
    </row>
    <row r="587" spans="1:26" ht="12.75" customHeight="1" x14ac:dyDescent="0.2">
      <c r="A587" s="3"/>
      <c r="B587" s="4"/>
      <c r="C587" s="4"/>
      <c r="D587" s="73"/>
      <c r="E587" s="4"/>
      <c r="F587" s="7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3"/>
      <c r="X587" s="4"/>
      <c r="Y587" s="4"/>
      <c r="Z587" s="4"/>
    </row>
    <row r="588" spans="1:26" ht="12.75" customHeight="1" x14ac:dyDescent="0.2">
      <c r="A588" s="3"/>
      <c r="B588" s="4"/>
      <c r="C588" s="4"/>
      <c r="D588" s="73"/>
      <c r="E588" s="4"/>
      <c r="F588" s="7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3"/>
      <c r="X588" s="4"/>
      <c r="Y588" s="4"/>
      <c r="Z588" s="4"/>
    </row>
    <row r="589" spans="1:26" ht="12.75" customHeight="1" x14ac:dyDescent="0.2">
      <c r="A589" s="3"/>
      <c r="B589" s="4"/>
      <c r="C589" s="4"/>
      <c r="D589" s="73"/>
      <c r="E589" s="4"/>
      <c r="F589" s="7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3"/>
      <c r="X589" s="4"/>
      <c r="Y589" s="4"/>
      <c r="Z589" s="4"/>
    </row>
    <row r="590" spans="1:26" ht="12.75" customHeight="1" x14ac:dyDescent="0.2">
      <c r="A590" s="3"/>
      <c r="B590" s="4"/>
      <c r="C590" s="4"/>
      <c r="D590" s="73"/>
      <c r="E590" s="4"/>
      <c r="F590" s="7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3"/>
      <c r="X590" s="4"/>
      <c r="Y590" s="4"/>
      <c r="Z590" s="4"/>
    </row>
    <row r="591" spans="1:26" ht="12.75" customHeight="1" x14ac:dyDescent="0.2">
      <c r="A591" s="3"/>
      <c r="B591" s="4"/>
      <c r="C591" s="4"/>
      <c r="D591" s="73"/>
      <c r="E591" s="4"/>
      <c r="F591" s="7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3"/>
      <c r="X591" s="4"/>
      <c r="Y591" s="4"/>
      <c r="Z591" s="4"/>
    </row>
    <row r="592" spans="1:26" ht="12.75" customHeight="1" x14ac:dyDescent="0.2">
      <c r="A592" s="3"/>
      <c r="B592" s="4"/>
      <c r="C592" s="4"/>
      <c r="D592" s="73"/>
      <c r="E592" s="4"/>
      <c r="F592" s="7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3"/>
      <c r="X592" s="4"/>
      <c r="Y592" s="4"/>
      <c r="Z592" s="4"/>
    </row>
    <row r="593" spans="1:26" ht="12.75" customHeight="1" x14ac:dyDescent="0.2">
      <c r="A593" s="3"/>
      <c r="B593" s="4"/>
      <c r="C593" s="4"/>
      <c r="D593" s="73"/>
      <c r="E593" s="4"/>
      <c r="F593" s="7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3"/>
      <c r="X593" s="4"/>
      <c r="Y593" s="4"/>
      <c r="Z593" s="4"/>
    </row>
    <row r="594" spans="1:26" ht="12.75" customHeight="1" x14ac:dyDescent="0.2">
      <c r="A594" s="3"/>
      <c r="B594" s="4"/>
      <c r="C594" s="4"/>
      <c r="D594" s="73"/>
      <c r="E594" s="4"/>
      <c r="F594" s="7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3"/>
      <c r="X594" s="4"/>
      <c r="Y594" s="4"/>
      <c r="Z594" s="4"/>
    </row>
    <row r="595" spans="1:26" ht="12.75" customHeight="1" x14ac:dyDescent="0.2">
      <c r="A595" s="3"/>
      <c r="B595" s="4"/>
      <c r="C595" s="4"/>
      <c r="D595" s="73"/>
      <c r="E595" s="4"/>
      <c r="F595" s="7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3"/>
      <c r="X595" s="4"/>
      <c r="Y595" s="4"/>
      <c r="Z595" s="4"/>
    </row>
    <row r="596" spans="1:26" ht="12.75" customHeight="1" x14ac:dyDescent="0.2">
      <c r="A596" s="3"/>
      <c r="B596" s="4"/>
      <c r="C596" s="4"/>
      <c r="D596" s="73"/>
      <c r="E596" s="4"/>
      <c r="F596" s="7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3"/>
      <c r="X596" s="4"/>
      <c r="Y596" s="4"/>
      <c r="Z596" s="4"/>
    </row>
    <row r="597" spans="1:26" ht="12.75" customHeight="1" x14ac:dyDescent="0.2">
      <c r="A597" s="3"/>
      <c r="B597" s="4"/>
      <c r="C597" s="4"/>
      <c r="D597" s="73"/>
      <c r="E597" s="4"/>
      <c r="F597" s="7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3"/>
      <c r="X597" s="4"/>
      <c r="Y597" s="4"/>
      <c r="Z597" s="4"/>
    </row>
    <row r="598" spans="1:26" ht="12.75" customHeight="1" x14ac:dyDescent="0.2">
      <c r="A598" s="3"/>
      <c r="B598" s="4"/>
      <c r="C598" s="4"/>
      <c r="D598" s="73"/>
      <c r="E598" s="4"/>
      <c r="F598" s="7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3"/>
      <c r="X598" s="4"/>
      <c r="Y598" s="4"/>
      <c r="Z598" s="4"/>
    </row>
    <row r="599" spans="1:26" ht="12.75" customHeight="1" x14ac:dyDescent="0.2">
      <c r="A599" s="3"/>
      <c r="B599" s="4"/>
      <c r="C599" s="4"/>
      <c r="D599" s="73"/>
      <c r="E599" s="4"/>
      <c r="F599" s="7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3"/>
      <c r="X599" s="4"/>
      <c r="Y599" s="4"/>
      <c r="Z599" s="4"/>
    </row>
    <row r="600" spans="1:26" ht="12.75" customHeight="1" x14ac:dyDescent="0.2">
      <c r="A600" s="3"/>
      <c r="B600" s="4"/>
      <c r="C600" s="4"/>
      <c r="D600" s="73"/>
      <c r="E600" s="4"/>
      <c r="F600" s="7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3"/>
      <c r="X600" s="4"/>
      <c r="Y600" s="4"/>
      <c r="Z600" s="4"/>
    </row>
    <row r="601" spans="1:26" ht="12.75" customHeight="1" x14ac:dyDescent="0.2">
      <c r="A601" s="3"/>
      <c r="B601" s="4"/>
      <c r="C601" s="4"/>
      <c r="D601" s="73"/>
      <c r="E601" s="4"/>
      <c r="F601" s="7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3"/>
      <c r="X601" s="4"/>
      <c r="Y601" s="4"/>
      <c r="Z601" s="4"/>
    </row>
    <row r="602" spans="1:26" ht="12.75" customHeight="1" x14ac:dyDescent="0.2">
      <c r="A602" s="3"/>
      <c r="B602" s="4"/>
      <c r="C602" s="4"/>
      <c r="D602" s="73"/>
      <c r="E602" s="4"/>
      <c r="F602" s="7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3"/>
      <c r="X602" s="4"/>
      <c r="Y602" s="4"/>
      <c r="Z602" s="4"/>
    </row>
    <row r="603" spans="1:26" ht="12.75" customHeight="1" x14ac:dyDescent="0.2">
      <c r="A603" s="3"/>
      <c r="B603" s="4"/>
      <c r="C603" s="4"/>
      <c r="D603" s="73"/>
      <c r="E603" s="4"/>
      <c r="F603" s="7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3"/>
      <c r="X603" s="4"/>
      <c r="Y603" s="4"/>
      <c r="Z603" s="4"/>
    </row>
    <row r="604" spans="1:26" ht="12.75" customHeight="1" x14ac:dyDescent="0.2">
      <c r="A604" s="3"/>
      <c r="B604" s="4"/>
      <c r="C604" s="4"/>
      <c r="D604" s="73"/>
      <c r="E604" s="4"/>
      <c r="F604" s="7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3"/>
      <c r="X604" s="4"/>
      <c r="Y604" s="4"/>
      <c r="Z604" s="4"/>
    </row>
    <row r="605" spans="1:26" ht="12.75" customHeight="1" x14ac:dyDescent="0.2">
      <c r="A605" s="3"/>
      <c r="B605" s="4"/>
      <c r="C605" s="4"/>
      <c r="D605" s="73"/>
      <c r="E605" s="4"/>
      <c r="F605" s="7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3"/>
      <c r="X605" s="4"/>
      <c r="Y605" s="4"/>
      <c r="Z605" s="4"/>
    </row>
    <row r="606" spans="1:26" ht="12.75" customHeight="1" x14ac:dyDescent="0.2">
      <c r="A606" s="3"/>
      <c r="B606" s="4"/>
      <c r="C606" s="4"/>
      <c r="D606" s="73"/>
      <c r="E606" s="4"/>
      <c r="F606" s="7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3"/>
      <c r="X606" s="4"/>
      <c r="Y606" s="4"/>
      <c r="Z606" s="4"/>
    </row>
    <row r="607" spans="1:26" ht="12.75" customHeight="1" x14ac:dyDescent="0.2">
      <c r="A607" s="3"/>
      <c r="B607" s="4"/>
      <c r="C607" s="4"/>
      <c r="D607" s="73"/>
      <c r="E607" s="4"/>
      <c r="F607" s="7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3"/>
      <c r="X607" s="4"/>
      <c r="Y607" s="4"/>
      <c r="Z607" s="4"/>
    </row>
    <row r="608" spans="1:26" ht="12.75" customHeight="1" x14ac:dyDescent="0.2">
      <c r="A608" s="3"/>
      <c r="B608" s="4"/>
      <c r="C608" s="4"/>
      <c r="D608" s="73"/>
      <c r="E608" s="4"/>
      <c r="F608" s="7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3"/>
      <c r="X608" s="4"/>
      <c r="Y608" s="4"/>
      <c r="Z608" s="4"/>
    </row>
    <row r="609" spans="1:26" ht="12.75" customHeight="1" x14ac:dyDescent="0.2">
      <c r="A609" s="3"/>
      <c r="B609" s="4"/>
      <c r="C609" s="4"/>
      <c r="D609" s="73"/>
      <c r="E609" s="4"/>
      <c r="F609" s="7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3"/>
      <c r="X609" s="4"/>
      <c r="Y609" s="4"/>
      <c r="Z609" s="4"/>
    </row>
    <row r="610" spans="1:26" ht="12.75" customHeight="1" x14ac:dyDescent="0.2">
      <c r="A610" s="3"/>
      <c r="B610" s="4"/>
      <c r="C610" s="4"/>
      <c r="D610" s="73"/>
      <c r="E610" s="4"/>
      <c r="F610" s="7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3"/>
      <c r="X610" s="4"/>
      <c r="Y610" s="4"/>
      <c r="Z610" s="4"/>
    </row>
    <row r="611" spans="1:26" ht="12.75" customHeight="1" x14ac:dyDescent="0.2">
      <c r="A611" s="3"/>
      <c r="B611" s="4"/>
      <c r="C611" s="4"/>
      <c r="D611" s="73"/>
      <c r="E611" s="4"/>
      <c r="F611" s="7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3"/>
      <c r="X611" s="4"/>
      <c r="Y611" s="4"/>
      <c r="Z611" s="4"/>
    </row>
    <row r="612" spans="1:26" ht="12.75" customHeight="1" x14ac:dyDescent="0.2">
      <c r="A612" s="3"/>
      <c r="B612" s="4"/>
      <c r="C612" s="4"/>
      <c r="D612" s="73"/>
      <c r="E612" s="4"/>
      <c r="F612" s="7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3"/>
      <c r="X612" s="4"/>
      <c r="Y612" s="4"/>
      <c r="Z612" s="4"/>
    </row>
    <row r="613" spans="1:26" ht="12.75" customHeight="1" x14ac:dyDescent="0.2">
      <c r="A613" s="3"/>
      <c r="B613" s="4"/>
      <c r="C613" s="4"/>
      <c r="D613" s="73"/>
      <c r="E613" s="4"/>
      <c r="F613" s="7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3"/>
      <c r="X613" s="4"/>
      <c r="Y613" s="4"/>
      <c r="Z613" s="4"/>
    </row>
    <row r="614" spans="1:26" ht="12.75" customHeight="1" x14ac:dyDescent="0.2">
      <c r="A614" s="3"/>
      <c r="B614" s="4"/>
      <c r="C614" s="4"/>
      <c r="D614" s="73"/>
      <c r="E614" s="4"/>
      <c r="F614" s="7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3"/>
      <c r="X614" s="4"/>
      <c r="Y614" s="4"/>
      <c r="Z614" s="4"/>
    </row>
    <row r="615" spans="1:26" ht="12.75" customHeight="1" x14ac:dyDescent="0.2">
      <c r="A615" s="3"/>
      <c r="B615" s="4"/>
      <c r="C615" s="4"/>
      <c r="D615" s="73"/>
      <c r="E615" s="4"/>
      <c r="F615" s="7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3"/>
      <c r="X615" s="4"/>
      <c r="Y615" s="4"/>
      <c r="Z615" s="4"/>
    </row>
    <row r="616" spans="1:26" ht="12.75" customHeight="1" x14ac:dyDescent="0.2">
      <c r="A616" s="3"/>
      <c r="B616" s="4"/>
      <c r="C616" s="4"/>
      <c r="D616" s="73"/>
      <c r="E616" s="4"/>
      <c r="F616" s="7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3"/>
      <c r="X616" s="4"/>
      <c r="Y616" s="4"/>
      <c r="Z616" s="4"/>
    </row>
    <row r="617" spans="1:26" ht="12.75" customHeight="1" x14ac:dyDescent="0.2">
      <c r="A617" s="3"/>
      <c r="B617" s="4"/>
      <c r="C617" s="4"/>
      <c r="D617" s="73"/>
      <c r="E617" s="4"/>
      <c r="F617" s="7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3"/>
      <c r="X617" s="4"/>
      <c r="Y617" s="4"/>
      <c r="Z617" s="4"/>
    </row>
    <row r="618" spans="1:26" ht="12.75" customHeight="1" x14ac:dyDescent="0.2">
      <c r="A618" s="3"/>
      <c r="B618" s="4"/>
      <c r="C618" s="4"/>
      <c r="D618" s="73"/>
      <c r="E618" s="4"/>
      <c r="F618" s="7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3"/>
      <c r="X618" s="4"/>
      <c r="Y618" s="4"/>
      <c r="Z618" s="4"/>
    </row>
    <row r="619" spans="1:26" ht="12.75" customHeight="1" x14ac:dyDescent="0.2">
      <c r="A619" s="3"/>
      <c r="B619" s="4"/>
      <c r="C619" s="4"/>
      <c r="D619" s="73"/>
      <c r="E619" s="4"/>
      <c r="F619" s="7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3"/>
      <c r="X619" s="4"/>
      <c r="Y619" s="4"/>
      <c r="Z619" s="4"/>
    </row>
    <row r="620" spans="1:26" ht="12.75" customHeight="1" x14ac:dyDescent="0.2">
      <c r="A620" s="3"/>
      <c r="B620" s="4"/>
      <c r="C620" s="4"/>
      <c r="D620" s="73"/>
      <c r="E620" s="4"/>
      <c r="F620" s="7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3"/>
      <c r="X620" s="4"/>
      <c r="Y620" s="4"/>
      <c r="Z620" s="4"/>
    </row>
    <row r="621" spans="1:26" ht="12.75" customHeight="1" x14ac:dyDescent="0.2">
      <c r="A621" s="3"/>
      <c r="B621" s="4"/>
      <c r="C621" s="4"/>
      <c r="D621" s="73"/>
      <c r="E621" s="4"/>
      <c r="F621" s="7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3"/>
      <c r="X621" s="4"/>
      <c r="Y621" s="4"/>
      <c r="Z621" s="4"/>
    </row>
    <row r="622" spans="1:26" ht="12.75" customHeight="1" x14ac:dyDescent="0.2">
      <c r="A622" s="3"/>
      <c r="B622" s="4"/>
      <c r="C622" s="4"/>
      <c r="D622" s="73"/>
      <c r="E622" s="4"/>
      <c r="F622" s="7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3"/>
      <c r="X622" s="4"/>
      <c r="Y622" s="4"/>
      <c r="Z622" s="4"/>
    </row>
    <row r="623" spans="1:26" ht="12.75" customHeight="1" x14ac:dyDescent="0.2">
      <c r="A623" s="3"/>
      <c r="B623" s="4"/>
      <c r="C623" s="4"/>
      <c r="D623" s="73"/>
      <c r="E623" s="4"/>
      <c r="F623" s="7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3"/>
      <c r="X623" s="4"/>
      <c r="Y623" s="4"/>
      <c r="Z623" s="4"/>
    </row>
    <row r="624" spans="1:26" ht="12.75" customHeight="1" x14ac:dyDescent="0.2">
      <c r="A624" s="3"/>
      <c r="B624" s="4"/>
      <c r="C624" s="4"/>
      <c r="D624" s="73"/>
      <c r="E624" s="4"/>
      <c r="F624" s="7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3"/>
      <c r="X624" s="4"/>
      <c r="Y624" s="4"/>
      <c r="Z624" s="4"/>
    </row>
    <row r="625" spans="1:26" ht="12.75" customHeight="1" x14ac:dyDescent="0.2">
      <c r="A625" s="3"/>
      <c r="B625" s="4"/>
      <c r="C625" s="4"/>
      <c r="D625" s="73"/>
      <c r="E625" s="4"/>
      <c r="F625" s="7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3"/>
      <c r="X625" s="4"/>
      <c r="Y625" s="4"/>
      <c r="Z625" s="4"/>
    </row>
    <row r="626" spans="1:26" ht="12.75" customHeight="1" x14ac:dyDescent="0.2">
      <c r="A626" s="3"/>
      <c r="B626" s="4"/>
      <c r="C626" s="4"/>
      <c r="D626" s="73"/>
      <c r="E626" s="4"/>
      <c r="F626" s="7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3"/>
      <c r="X626" s="4"/>
      <c r="Y626" s="4"/>
      <c r="Z626" s="4"/>
    </row>
    <row r="627" spans="1:26" ht="12.75" customHeight="1" x14ac:dyDescent="0.2">
      <c r="A627" s="3"/>
      <c r="B627" s="4"/>
      <c r="C627" s="4"/>
      <c r="D627" s="73"/>
      <c r="E627" s="4"/>
      <c r="F627" s="7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3"/>
      <c r="X627" s="4"/>
      <c r="Y627" s="4"/>
      <c r="Z627" s="4"/>
    </row>
    <row r="628" spans="1:26" ht="12.75" customHeight="1" x14ac:dyDescent="0.2">
      <c r="A628" s="3"/>
      <c r="B628" s="4"/>
      <c r="C628" s="4"/>
      <c r="D628" s="73"/>
      <c r="E628" s="4"/>
      <c r="F628" s="7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3"/>
      <c r="X628" s="4"/>
      <c r="Y628" s="4"/>
      <c r="Z628" s="4"/>
    </row>
    <row r="629" spans="1:26" ht="12.75" customHeight="1" x14ac:dyDescent="0.2">
      <c r="A629" s="3"/>
      <c r="B629" s="4"/>
      <c r="C629" s="4"/>
      <c r="D629" s="73"/>
      <c r="E629" s="4"/>
      <c r="F629" s="7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3"/>
      <c r="X629" s="4"/>
      <c r="Y629" s="4"/>
      <c r="Z629" s="4"/>
    </row>
    <row r="630" spans="1:26" ht="12.75" customHeight="1" x14ac:dyDescent="0.2">
      <c r="A630" s="3"/>
      <c r="B630" s="4"/>
      <c r="C630" s="4"/>
      <c r="D630" s="73"/>
      <c r="E630" s="4"/>
      <c r="F630" s="7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3"/>
      <c r="X630" s="4"/>
      <c r="Y630" s="4"/>
      <c r="Z630" s="4"/>
    </row>
    <row r="631" spans="1:26" ht="12.75" customHeight="1" x14ac:dyDescent="0.2">
      <c r="A631" s="3"/>
      <c r="B631" s="4"/>
      <c r="C631" s="4"/>
      <c r="D631" s="73"/>
      <c r="E631" s="4"/>
      <c r="F631" s="7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3"/>
      <c r="X631" s="4"/>
      <c r="Y631" s="4"/>
      <c r="Z631" s="4"/>
    </row>
    <row r="632" spans="1:26" ht="12.75" customHeight="1" x14ac:dyDescent="0.2">
      <c r="A632" s="3"/>
      <c r="B632" s="4"/>
      <c r="C632" s="4"/>
      <c r="D632" s="73"/>
      <c r="E632" s="4"/>
      <c r="F632" s="7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3"/>
      <c r="X632" s="4"/>
      <c r="Y632" s="4"/>
      <c r="Z632" s="4"/>
    </row>
    <row r="633" spans="1:26" ht="12.75" customHeight="1" x14ac:dyDescent="0.2">
      <c r="A633" s="3"/>
      <c r="B633" s="4"/>
      <c r="C633" s="4"/>
      <c r="D633" s="73"/>
      <c r="E633" s="4"/>
      <c r="F633" s="7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3"/>
      <c r="X633" s="4"/>
      <c r="Y633" s="4"/>
      <c r="Z633" s="4"/>
    </row>
    <row r="634" spans="1:26" ht="12.75" customHeight="1" x14ac:dyDescent="0.2">
      <c r="A634" s="3"/>
      <c r="B634" s="4"/>
      <c r="C634" s="4"/>
      <c r="D634" s="73"/>
      <c r="E634" s="4"/>
      <c r="F634" s="7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3"/>
      <c r="X634" s="4"/>
      <c r="Y634" s="4"/>
      <c r="Z634" s="4"/>
    </row>
    <row r="635" spans="1:26" ht="12.75" customHeight="1" x14ac:dyDescent="0.2">
      <c r="A635" s="3"/>
      <c r="B635" s="4"/>
      <c r="C635" s="4"/>
      <c r="D635" s="73"/>
      <c r="E635" s="4"/>
      <c r="F635" s="7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3"/>
      <c r="X635" s="4"/>
      <c r="Y635" s="4"/>
      <c r="Z635" s="4"/>
    </row>
    <row r="636" spans="1:26" ht="12.75" customHeight="1" x14ac:dyDescent="0.2">
      <c r="A636" s="3"/>
      <c r="B636" s="4"/>
      <c r="C636" s="4"/>
      <c r="D636" s="73"/>
      <c r="E636" s="4"/>
      <c r="F636" s="7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3"/>
      <c r="X636" s="4"/>
      <c r="Y636" s="4"/>
      <c r="Z636" s="4"/>
    </row>
    <row r="637" spans="1:26" ht="12.75" customHeight="1" x14ac:dyDescent="0.2">
      <c r="A637" s="3"/>
      <c r="B637" s="4"/>
      <c r="C637" s="4"/>
      <c r="D637" s="73"/>
      <c r="E637" s="4"/>
      <c r="F637" s="7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3"/>
      <c r="X637" s="4"/>
      <c r="Y637" s="4"/>
      <c r="Z637" s="4"/>
    </row>
    <row r="638" spans="1:26" ht="12.75" customHeight="1" x14ac:dyDescent="0.2">
      <c r="A638" s="3"/>
      <c r="B638" s="4"/>
      <c r="C638" s="4"/>
      <c r="D638" s="73"/>
      <c r="E638" s="4"/>
      <c r="F638" s="7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3"/>
      <c r="X638" s="4"/>
      <c r="Y638" s="4"/>
      <c r="Z638" s="4"/>
    </row>
    <row r="639" spans="1:26" ht="12.75" customHeight="1" x14ac:dyDescent="0.2">
      <c r="A639" s="3"/>
      <c r="B639" s="4"/>
      <c r="C639" s="4"/>
      <c r="D639" s="73"/>
      <c r="E639" s="4"/>
      <c r="F639" s="7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3"/>
      <c r="X639" s="4"/>
      <c r="Y639" s="4"/>
      <c r="Z639" s="4"/>
    </row>
    <row r="640" spans="1:26" ht="12.75" customHeight="1" x14ac:dyDescent="0.2">
      <c r="A640" s="3"/>
      <c r="B640" s="4"/>
      <c r="C640" s="4"/>
      <c r="D640" s="73"/>
      <c r="E640" s="4"/>
      <c r="F640" s="7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3"/>
      <c r="X640" s="4"/>
      <c r="Y640" s="4"/>
      <c r="Z640" s="4"/>
    </row>
    <row r="641" spans="1:26" ht="12.75" customHeight="1" x14ac:dyDescent="0.2">
      <c r="A641" s="3"/>
      <c r="B641" s="4"/>
      <c r="C641" s="4"/>
      <c r="D641" s="73"/>
      <c r="E641" s="4"/>
      <c r="F641" s="7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3"/>
      <c r="X641" s="4"/>
      <c r="Y641" s="4"/>
      <c r="Z641" s="4"/>
    </row>
    <row r="642" spans="1:26" ht="12.75" customHeight="1" x14ac:dyDescent="0.2">
      <c r="A642" s="3"/>
      <c r="B642" s="4"/>
      <c r="C642" s="4"/>
      <c r="D642" s="73"/>
      <c r="E642" s="4"/>
      <c r="F642" s="7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3"/>
      <c r="X642" s="4"/>
      <c r="Y642" s="4"/>
      <c r="Z642" s="4"/>
    </row>
    <row r="643" spans="1:26" ht="12.75" customHeight="1" x14ac:dyDescent="0.2">
      <c r="A643" s="3"/>
      <c r="B643" s="4"/>
      <c r="C643" s="4"/>
      <c r="D643" s="73"/>
      <c r="E643" s="4"/>
      <c r="F643" s="7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3"/>
      <c r="X643" s="4"/>
      <c r="Y643" s="4"/>
      <c r="Z643" s="4"/>
    </row>
    <row r="644" spans="1:26" ht="12.75" customHeight="1" x14ac:dyDescent="0.2">
      <c r="A644" s="3"/>
      <c r="B644" s="4"/>
      <c r="C644" s="4"/>
      <c r="D644" s="73"/>
      <c r="E644" s="4"/>
      <c r="F644" s="7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3"/>
      <c r="X644" s="4"/>
      <c r="Y644" s="4"/>
      <c r="Z644" s="4"/>
    </row>
    <row r="645" spans="1:26" ht="12.75" customHeight="1" x14ac:dyDescent="0.2">
      <c r="A645" s="3"/>
      <c r="B645" s="4"/>
      <c r="C645" s="4"/>
      <c r="D645" s="73"/>
      <c r="E645" s="4"/>
      <c r="F645" s="7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3"/>
      <c r="X645" s="4"/>
      <c r="Y645" s="4"/>
      <c r="Z645" s="4"/>
    </row>
    <row r="646" spans="1:26" ht="12.75" customHeight="1" x14ac:dyDescent="0.2">
      <c r="A646" s="3"/>
      <c r="B646" s="4"/>
      <c r="C646" s="4"/>
      <c r="D646" s="73"/>
      <c r="E646" s="4"/>
      <c r="F646" s="7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3"/>
      <c r="X646" s="4"/>
      <c r="Y646" s="4"/>
      <c r="Z646" s="4"/>
    </row>
    <row r="647" spans="1:26" ht="12.75" customHeight="1" x14ac:dyDescent="0.2">
      <c r="A647" s="3"/>
      <c r="B647" s="4"/>
      <c r="C647" s="4"/>
      <c r="D647" s="73"/>
      <c r="E647" s="4"/>
      <c r="F647" s="7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3"/>
      <c r="X647" s="4"/>
      <c r="Y647" s="4"/>
      <c r="Z647" s="4"/>
    </row>
    <row r="648" spans="1:26" ht="12.75" customHeight="1" x14ac:dyDescent="0.2">
      <c r="A648" s="3"/>
      <c r="B648" s="4"/>
      <c r="C648" s="4"/>
      <c r="D648" s="73"/>
      <c r="E648" s="4"/>
      <c r="F648" s="7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3"/>
      <c r="X648" s="4"/>
      <c r="Y648" s="4"/>
      <c r="Z648" s="4"/>
    </row>
    <row r="649" spans="1:26" ht="12.75" customHeight="1" x14ac:dyDescent="0.2">
      <c r="A649" s="3"/>
      <c r="B649" s="4"/>
      <c r="C649" s="4"/>
      <c r="D649" s="73"/>
      <c r="E649" s="4"/>
      <c r="F649" s="7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3"/>
      <c r="X649" s="4"/>
      <c r="Y649" s="4"/>
      <c r="Z649" s="4"/>
    </row>
    <row r="650" spans="1:26" ht="12.75" customHeight="1" x14ac:dyDescent="0.2">
      <c r="A650" s="3"/>
      <c r="B650" s="4"/>
      <c r="C650" s="4"/>
      <c r="D650" s="73"/>
      <c r="E650" s="4"/>
      <c r="F650" s="7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3"/>
      <c r="X650" s="4"/>
      <c r="Y650" s="4"/>
      <c r="Z650" s="4"/>
    </row>
    <row r="651" spans="1:26" ht="12.75" customHeight="1" x14ac:dyDescent="0.2">
      <c r="A651" s="3"/>
      <c r="B651" s="4"/>
      <c r="C651" s="4"/>
      <c r="D651" s="73"/>
      <c r="E651" s="4"/>
      <c r="F651" s="7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3"/>
      <c r="X651" s="4"/>
      <c r="Y651" s="4"/>
      <c r="Z651" s="4"/>
    </row>
    <row r="652" spans="1:26" ht="12.75" customHeight="1" x14ac:dyDescent="0.2">
      <c r="A652" s="3"/>
      <c r="B652" s="4"/>
      <c r="C652" s="4"/>
      <c r="D652" s="73"/>
      <c r="E652" s="4"/>
      <c r="F652" s="7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3"/>
      <c r="X652" s="4"/>
      <c r="Y652" s="4"/>
      <c r="Z652" s="4"/>
    </row>
    <row r="653" spans="1:26" ht="12.75" customHeight="1" x14ac:dyDescent="0.2">
      <c r="A653" s="3"/>
      <c r="B653" s="4"/>
      <c r="C653" s="4"/>
      <c r="D653" s="73"/>
      <c r="E653" s="4"/>
      <c r="F653" s="7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3"/>
      <c r="X653" s="4"/>
      <c r="Y653" s="4"/>
      <c r="Z653" s="4"/>
    </row>
    <row r="654" spans="1:26" ht="12.75" customHeight="1" x14ac:dyDescent="0.2">
      <c r="A654" s="3"/>
      <c r="B654" s="4"/>
      <c r="C654" s="4"/>
      <c r="D654" s="73"/>
      <c r="E654" s="4"/>
      <c r="F654" s="7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3"/>
      <c r="X654" s="4"/>
      <c r="Y654" s="4"/>
      <c r="Z654" s="4"/>
    </row>
    <row r="655" spans="1:26" ht="12.75" customHeight="1" x14ac:dyDescent="0.2">
      <c r="A655" s="3"/>
      <c r="B655" s="4"/>
      <c r="C655" s="4"/>
      <c r="D655" s="73"/>
      <c r="E655" s="4"/>
      <c r="F655" s="7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3"/>
      <c r="X655" s="4"/>
      <c r="Y655" s="4"/>
      <c r="Z655" s="4"/>
    </row>
    <row r="656" spans="1:26" ht="12.75" customHeight="1" x14ac:dyDescent="0.2">
      <c r="A656" s="3"/>
      <c r="B656" s="4"/>
      <c r="C656" s="4"/>
      <c r="D656" s="73"/>
      <c r="E656" s="4"/>
      <c r="F656" s="7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3"/>
      <c r="X656" s="4"/>
      <c r="Y656" s="4"/>
      <c r="Z656" s="4"/>
    </row>
    <row r="657" spans="1:26" ht="12.75" customHeight="1" x14ac:dyDescent="0.2">
      <c r="A657" s="3"/>
      <c r="B657" s="4"/>
      <c r="C657" s="4"/>
      <c r="D657" s="73"/>
      <c r="E657" s="4"/>
      <c r="F657" s="7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3"/>
      <c r="X657" s="4"/>
      <c r="Y657" s="4"/>
      <c r="Z657" s="4"/>
    </row>
    <row r="658" spans="1:26" ht="12.75" customHeight="1" x14ac:dyDescent="0.2">
      <c r="A658" s="3"/>
      <c r="B658" s="4"/>
      <c r="C658" s="4"/>
      <c r="D658" s="73"/>
      <c r="E658" s="4"/>
      <c r="F658" s="7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3"/>
      <c r="X658" s="4"/>
      <c r="Y658" s="4"/>
      <c r="Z658" s="4"/>
    </row>
    <row r="659" spans="1:26" ht="12.75" customHeight="1" x14ac:dyDescent="0.2">
      <c r="A659" s="3"/>
      <c r="B659" s="4"/>
      <c r="C659" s="4"/>
      <c r="D659" s="73"/>
      <c r="E659" s="4"/>
      <c r="F659" s="7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3"/>
      <c r="X659" s="4"/>
      <c r="Y659" s="4"/>
      <c r="Z659" s="4"/>
    </row>
    <row r="660" spans="1:26" ht="12.75" customHeight="1" x14ac:dyDescent="0.2">
      <c r="A660" s="3"/>
      <c r="B660" s="4"/>
      <c r="C660" s="4"/>
      <c r="D660" s="73"/>
      <c r="E660" s="4"/>
      <c r="F660" s="7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3"/>
      <c r="X660" s="4"/>
      <c r="Y660" s="4"/>
      <c r="Z660" s="4"/>
    </row>
    <row r="661" spans="1:26" ht="12.75" customHeight="1" x14ac:dyDescent="0.2">
      <c r="A661" s="3"/>
      <c r="B661" s="4"/>
      <c r="C661" s="4"/>
      <c r="D661" s="73"/>
      <c r="E661" s="4"/>
      <c r="F661" s="7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3"/>
      <c r="X661" s="4"/>
      <c r="Y661" s="4"/>
      <c r="Z661" s="4"/>
    </row>
    <row r="662" spans="1:26" ht="12.75" customHeight="1" x14ac:dyDescent="0.2">
      <c r="A662" s="3"/>
      <c r="B662" s="4"/>
      <c r="C662" s="4"/>
      <c r="D662" s="73"/>
      <c r="E662" s="4"/>
      <c r="F662" s="7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3"/>
      <c r="X662" s="4"/>
      <c r="Y662" s="4"/>
      <c r="Z662" s="4"/>
    </row>
    <row r="663" spans="1:26" ht="12.75" customHeight="1" x14ac:dyDescent="0.2">
      <c r="A663" s="3"/>
      <c r="B663" s="4"/>
      <c r="C663" s="4"/>
      <c r="D663" s="73"/>
      <c r="E663" s="4"/>
      <c r="F663" s="7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3"/>
      <c r="X663" s="4"/>
      <c r="Y663" s="4"/>
      <c r="Z663" s="4"/>
    </row>
    <row r="664" spans="1:26" ht="12.75" customHeight="1" x14ac:dyDescent="0.2">
      <c r="A664" s="3"/>
      <c r="B664" s="4"/>
      <c r="C664" s="4"/>
      <c r="D664" s="73"/>
      <c r="E664" s="4"/>
      <c r="F664" s="7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3"/>
      <c r="X664" s="4"/>
      <c r="Y664" s="4"/>
      <c r="Z664" s="4"/>
    </row>
    <row r="665" spans="1:26" ht="12.75" customHeight="1" x14ac:dyDescent="0.2">
      <c r="A665" s="3"/>
      <c r="B665" s="4"/>
      <c r="C665" s="4"/>
      <c r="D665" s="73"/>
      <c r="E665" s="4"/>
      <c r="F665" s="7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3"/>
      <c r="X665" s="4"/>
      <c r="Y665" s="4"/>
      <c r="Z665" s="4"/>
    </row>
    <row r="666" spans="1:26" ht="12.75" customHeight="1" x14ac:dyDescent="0.2">
      <c r="A666" s="3"/>
      <c r="B666" s="4"/>
      <c r="C666" s="4"/>
      <c r="D666" s="73"/>
      <c r="E666" s="4"/>
      <c r="F666" s="7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3"/>
      <c r="X666" s="4"/>
      <c r="Y666" s="4"/>
      <c r="Z666" s="4"/>
    </row>
    <row r="667" spans="1:26" ht="12.75" customHeight="1" x14ac:dyDescent="0.2">
      <c r="A667" s="3"/>
      <c r="B667" s="4"/>
      <c r="C667" s="4"/>
      <c r="D667" s="73"/>
      <c r="E667" s="4"/>
      <c r="F667" s="7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3"/>
      <c r="X667" s="4"/>
      <c r="Y667" s="4"/>
      <c r="Z667" s="4"/>
    </row>
    <row r="668" spans="1:26" ht="12.75" customHeight="1" x14ac:dyDescent="0.2">
      <c r="A668" s="3"/>
      <c r="B668" s="4"/>
      <c r="C668" s="4"/>
      <c r="D668" s="73"/>
      <c r="E668" s="4"/>
      <c r="F668" s="7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3"/>
      <c r="X668" s="4"/>
      <c r="Y668" s="4"/>
      <c r="Z668" s="4"/>
    </row>
    <row r="669" spans="1:26" ht="12.75" customHeight="1" x14ac:dyDescent="0.2">
      <c r="A669" s="3"/>
      <c r="B669" s="4"/>
      <c r="C669" s="4"/>
      <c r="D669" s="73"/>
      <c r="E669" s="4"/>
      <c r="F669" s="7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3"/>
      <c r="X669" s="4"/>
      <c r="Y669" s="4"/>
      <c r="Z669" s="4"/>
    </row>
    <row r="670" spans="1:26" ht="12.75" customHeight="1" x14ac:dyDescent="0.2">
      <c r="A670" s="3"/>
      <c r="B670" s="4"/>
      <c r="C670" s="4"/>
      <c r="D670" s="73"/>
      <c r="E670" s="4"/>
      <c r="F670" s="7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3"/>
      <c r="X670" s="4"/>
      <c r="Y670" s="4"/>
      <c r="Z670" s="4"/>
    </row>
    <row r="671" spans="1:26" ht="12.75" customHeight="1" x14ac:dyDescent="0.2">
      <c r="A671" s="3"/>
      <c r="B671" s="4"/>
      <c r="C671" s="4"/>
      <c r="D671" s="73"/>
      <c r="E671" s="4"/>
      <c r="F671" s="7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3"/>
      <c r="X671" s="4"/>
      <c r="Y671" s="4"/>
      <c r="Z671" s="4"/>
    </row>
    <row r="672" spans="1:26" ht="12.75" customHeight="1" x14ac:dyDescent="0.2">
      <c r="A672" s="3"/>
      <c r="B672" s="4"/>
      <c r="C672" s="4"/>
      <c r="D672" s="73"/>
      <c r="E672" s="4"/>
      <c r="F672" s="7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3"/>
      <c r="X672" s="4"/>
      <c r="Y672" s="4"/>
      <c r="Z672" s="4"/>
    </row>
    <row r="673" spans="1:26" ht="12.75" customHeight="1" x14ac:dyDescent="0.2">
      <c r="A673" s="3"/>
      <c r="B673" s="4"/>
      <c r="C673" s="4"/>
      <c r="D673" s="73"/>
      <c r="E673" s="4"/>
      <c r="F673" s="7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3"/>
      <c r="X673" s="4"/>
      <c r="Y673" s="4"/>
      <c r="Z673" s="4"/>
    </row>
    <row r="674" spans="1:26" ht="12.75" customHeight="1" x14ac:dyDescent="0.2">
      <c r="A674" s="3"/>
      <c r="B674" s="4"/>
      <c r="C674" s="4"/>
      <c r="D674" s="73"/>
      <c r="E674" s="4"/>
      <c r="F674" s="7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3"/>
      <c r="X674" s="4"/>
      <c r="Y674" s="4"/>
      <c r="Z674" s="4"/>
    </row>
    <row r="675" spans="1:26" ht="12.75" customHeight="1" x14ac:dyDescent="0.2">
      <c r="A675" s="3"/>
      <c r="B675" s="4"/>
      <c r="C675" s="4"/>
      <c r="D675" s="73"/>
      <c r="E675" s="4"/>
      <c r="F675" s="7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3"/>
      <c r="X675" s="4"/>
      <c r="Y675" s="4"/>
      <c r="Z675" s="4"/>
    </row>
    <row r="676" spans="1:26" ht="12.75" customHeight="1" x14ac:dyDescent="0.2">
      <c r="A676" s="3"/>
      <c r="B676" s="4"/>
      <c r="C676" s="4"/>
      <c r="D676" s="73"/>
      <c r="E676" s="4"/>
      <c r="F676" s="7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3"/>
      <c r="X676" s="4"/>
      <c r="Y676" s="4"/>
      <c r="Z676" s="4"/>
    </row>
    <row r="677" spans="1:26" ht="12.75" customHeight="1" x14ac:dyDescent="0.2">
      <c r="A677" s="3"/>
      <c r="B677" s="4"/>
      <c r="C677" s="4"/>
      <c r="D677" s="73"/>
      <c r="E677" s="4"/>
      <c r="F677" s="7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3"/>
      <c r="X677" s="4"/>
      <c r="Y677" s="4"/>
      <c r="Z677" s="4"/>
    </row>
    <row r="678" spans="1:26" ht="12.75" customHeight="1" x14ac:dyDescent="0.2">
      <c r="A678" s="3"/>
      <c r="B678" s="4"/>
      <c r="C678" s="4"/>
      <c r="D678" s="73"/>
      <c r="E678" s="4"/>
      <c r="F678" s="7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3"/>
      <c r="X678" s="4"/>
      <c r="Y678" s="4"/>
      <c r="Z678" s="4"/>
    </row>
    <row r="679" spans="1:26" ht="12.75" customHeight="1" x14ac:dyDescent="0.2">
      <c r="A679" s="3"/>
      <c r="B679" s="4"/>
      <c r="C679" s="4"/>
      <c r="D679" s="73"/>
      <c r="E679" s="4"/>
      <c r="F679" s="7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3"/>
      <c r="X679" s="4"/>
      <c r="Y679" s="4"/>
      <c r="Z679" s="4"/>
    </row>
    <row r="680" spans="1:26" ht="12.75" customHeight="1" x14ac:dyDescent="0.2">
      <c r="A680" s="3"/>
      <c r="B680" s="4"/>
      <c r="C680" s="4"/>
      <c r="D680" s="73"/>
      <c r="E680" s="4"/>
      <c r="F680" s="7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3"/>
      <c r="X680" s="4"/>
      <c r="Y680" s="4"/>
      <c r="Z680" s="4"/>
    </row>
    <row r="681" spans="1:26" ht="12.75" customHeight="1" x14ac:dyDescent="0.2">
      <c r="A681" s="3"/>
      <c r="B681" s="4"/>
      <c r="C681" s="4"/>
      <c r="D681" s="73"/>
      <c r="E681" s="4"/>
      <c r="F681" s="7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3"/>
      <c r="X681" s="4"/>
      <c r="Y681" s="4"/>
      <c r="Z681" s="4"/>
    </row>
    <row r="682" spans="1:26" ht="12.75" customHeight="1" x14ac:dyDescent="0.2">
      <c r="A682" s="3"/>
      <c r="B682" s="4"/>
      <c r="C682" s="4"/>
      <c r="D682" s="73"/>
      <c r="E682" s="4"/>
      <c r="F682" s="7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3"/>
      <c r="X682" s="4"/>
      <c r="Y682" s="4"/>
      <c r="Z682" s="4"/>
    </row>
    <row r="683" spans="1:26" ht="12.75" customHeight="1" x14ac:dyDescent="0.2">
      <c r="A683" s="3"/>
      <c r="B683" s="4"/>
      <c r="C683" s="4"/>
      <c r="D683" s="73"/>
      <c r="E683" s="4"/>
      <c r="F683" s="7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3"/>
      <c r="X683" s="4"/>
      <c r="Y683" s="4"/>
      <c r="Z683" s="4"/>
    </row>
    <row r="684" spans="1:26" ht="12.75" customHeight="1" x14ac:dyDescent="0.2">
      <c r="A684" s="3"/>
      <c r="B684" s="4"/>
      <c r="C684" s="4"/>
      <c r="D684" s="73"/>
      <c r="E684" s="4"/>
      <c r="F684" s="7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3"/>
      <c r="X684" s="4"/>
      <c r="Y684" s="4"/>
      <c r="Z684" s="4"/>
    </row>
    <row r="685" spans="1:26" ht="12.75" customHeight="1" x14ac:dyDescent="0.2">
      <c r="A685" s="3"/>
      <c r="B685" s="4"/>
      <c r="C685" s="4"/>
      <c r="D685" s="73"/>
      <c r="E685" s="4"/>
      <c r="F685" s="7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3"/>
      <c r="X685" s="4"/>
      <c r="Y685" s="4"/>
      <c r="Z685" s="4"/>
    </row>
    <row r="686" spans="1:26" ht="12.75" customHeight="1" x14ac:dyDescent="0.2">
      <c r="A686" s="3"/>
      <c r="B686" s="4"/>
      <c r="C686" s="4"/>
      <c r="D686" s="73"/>
      <c r="E686" s="4"/>
      <c r="F686" s="7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3"/>
      <c r="X686" s="4"/>
      <c r="Y686" s="4"/>
      <c r="Z686" s="4"/>
    </row>
    <row r="687" spans="1:26" ht="12.75" customHeight="1" x14ac:dyDescent="0.2">
      <c r="A687" s="3"/>
      <c r="B687" s="4"/>
      <c r="C687" s="4"/>
      <c r="D687" s="73"/>
      <c r="E687" s="4"/>
      <c r="F687" s="7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3"/>
      <c r="X687" s="4"/>
      <c r="Y687" s="4"/>
      <c r="Z687" s="4"/>
    </row>
    <row r="688" spans="1:26" ht="12.75" customHeight="1" x14ac:dyDescent="0.2">
      <c r="A688" s="3"/>
      <c r="B688" s="4"/>
      <c r="C688" s="4"/>
      <c r="D688" s="73"/>
      <c r="E688" s="4"/>
      <c r="F688" s="7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3"/>
      <c r="X688" s="4"/>
      <c r="Y688" s="4"/>
      <c r="Z688" s="4"/>
    </row>
    <row r="689" spans="1:26" ht="12.75" customHeight="1" x14ac:dyDescent="0.2">
      <c r="A689" s="3"/>
      <c r="B689" s="4"/>
      <c r="C689" s="4"/>
      <c r="D689" s="73"/>
      <c r="E689" s="4"/>
      <c r="F689" s="7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3"/>
      <c r="X689" s="4"/>
      <c r="Y689" s="4"/>
      <c r="Z689" s="4"/>
    </row>
    <row r="690" spans="1:26" ht="12.75" customHeight="1" x14ac:dyDescent="0.2">
      <c r="A690" s="3"/>
      <c r="B690" s="4"/>
      <c r="C690" s="4"/>
      <c r="D690" s="73"/>
      <c r="E690" s="4"/>
      <c r="F690" s="7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3"/>
      <c r="X690" s="4"/>
      <c r="Y690" s="4"/>
      <c r="Z690" s="4"/>
    </row>
    <row r="691" spans="1:26" ht="12.75" customHeight="1" x14ac:dyDescent="0.2">
      <c r="A691" s="3"/>
      <c r="B691" s="4"/>
      <c r="C691" s="4"/>
      <c r="D691" s="73"/>
      <c r="E691" s="4"/>
      <c r="F691" s="7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3"/>
      <c r="X691" s="4"/>
      <c r="Y691" s="4"/>
      <c r="Z691" s="4"/>
    </row>
    <row r="692" spans="1:26" ht="12.75" customHeight="1" x14ac:dyDescent="0.2">
      <c r="A692" s="3"/>
      <c r="B692" s="4"/>
      <c r="C692" s="4"/>
      <c r="D692" s="73"/>
      <c r="E692" s="4"/>
      <c r="F692" s="7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3"/>
      <c r="X692" s="4"/>
      <c r="Y692" s="4"/>
      <c r="Z692" s="4"/>
    </row>
    <row r="693" spans="1:26" ht="12.75" customHeight="1" x14ac:dyDescent="0.2">
      <c r="A693" s="3"/>
      <c r="B693" s="4"/>
      <c r="C693" s="4"/>
      <c r="D693" s="73"/>
      <c r="E693" s="4"/>
      <c r="F693" s="7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3"/>
      <c r="X693" s="4"/>
      <c r="Y693" s="4"/>
      <c r="Z693" s="4"/>
    </row>
    <row r="694" spans="1:26" ht="12.75" customHeight="1" x14ac:dyDescent="0.2">
      <c r="A694" s="3"/>
      <c r="B694" s="4"/>
      <c r="C694" s="4"/>
      <c r="D694" s="73"/>
      <c r="E694" s="4"/>
      <c r="F694" s="7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3"/>
      <c r="X694" s="4"/>
      <c r="Y694" s="4"/>
      <c r="Z694" s="4"/>
    </row>
    <row r="695" spans="1:26" ht="12.75" customHeight="1" x14ac:dyDescent="0.2">
      <c r="A695" s="3"/>
      <c r="B695" s="4"/>
      <c r="C695" s="4"/>
      <c r="D695" s="73"/>
      <c r="E695" s="4"/>
      <c r="F695" s="7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3"/>
      <c r="X695" s="4"/>
      <c r="Y695" s="4"/>
      <c r="Z695" s="4"/>
    </row>
    <row r="696" spans="1:26" ht="12.75" customHeight="1" x14ac:dyDescent="0.2">
      <c r="A696" s="3"/>
      <c r="B696" s="4"/>
      <c r="C696" s="4"/>
      <c r="D696" s="73"/>
      <c r="E696" s="4"/>
      <c r="F696" s="7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3"/>
      <c r="X696" s="4"/>
      <c r="Y696" s="4"/>
      <c r="Z696" s="4"/>
    </row>
    <row r="697" spans="1:26" ht="12.75" customHeight="1" x14ac:dyDescent="0.2">
      <c r="A697" s="3"/>
      <c r="B697" s="4"/>
      <c r="C697" s="4"/>
      <c r="D697" s="73"/>
      <c r="E697" s="4"/>
      <c r="F697" s="7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3"/>
      <c r="X697" s="4"/>
      <c r="Y697" s="4"/>
      <c r="Z697" s="4"/>
    </row>
    <row r="698" spans="1:26" ht="12.75" customHeight="1" x14ac:dyDescent="0.2">
      <c r="A698" s="3"/>
      <c r="B698" s="4"/>
      <c r="C698" s="4"/>
      <c r="D698" s="73"/>
      <c r="E698" s="4"/>
      <c r="F698" s="7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3"/>
      <c r="X698" s="4"/>
      <c r="Y698" s="4"/>
      <c r="Z698" s="4"/>
    </row>
    <row r="699" spans="1:26" ht="12.75" customHeight="1" x14ac:dyDescent="0.2">
      <c r="A699" s="3"/>
      <c r="B699" s="4"/>
      <c r="C699" s="4"/>
      <c r="D699" s="73"/>
      <c r="E699" s="4"/>
      <c r="F699" s="7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3"/>
      <c r="X699" s="4"/>
      <c r="Y699" s="4"/>
      <c r="Z699" s="4"/>
    </row>
    <row r="700" spans="1:26" ht="12.75" customHeight="1" x14ac:dyDescent="0.2">
      <c r="A700" s="3"/>
      <c r="B700" s="4"/>
      <c r="C700" s="4"/>
      <c r="D700" s="73"/>
      <c r="E700" s="4"/>
      <c r="F700" s="7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3"/>
      <c r="X700" s="4"/>
      <c r="Y700" s="4"/>
      <c r="Z700" s="4"/>
    </row>
    <row r="701" spans="1:26" ht="12.75" customHeight="1" x14ac:dyDescent="0.2">
      <c r="A701" s="3"/>
      <c r="B701" s="4"/>
      <c r="C701" s="4"/>
      <c r="D701" s="73"/>
      <c r="E701" s="4"/>
      <c r="F701" s="7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3"/>
      <c r="X701" s="4"/>
      <c r="Y701" s="4"/>
      <c r="Z701" s="4"/>
    </row>
    <row r="702" spans="1:26" ht="12.75" customHeight="1" x14ac:dyDescent="0.2">
      <c r="A702" s="3"/>
      <c r="B702" s="4"/>
      <c r="C702" s="4"/>
      <c r="D702" s="73"/>
      <c r="E702" s="4"/>
      <c r="F702" s="7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3"/>
      <c r="X702" s="4"/>
      <c r="Y702" s="4"/>
      <c r="Z702" s="4"/>
    </row>
    <row r="703" spans="1:26" ht="12.75" customHeight="1" x14ac:dyDescent="0.2">
      <c r="A703" s="3"/>
      <c r="B703" s="4"/>
      <c r="C703" s="4"/>
      <c r="D703" s="73"/>
      <c r="E703" s="4"/>
      <c r="F703" s="7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3"/>
      <c r="X703" s="4"/>
      <c r="Y703" s="4"/>
      <c r="Z703" s="4"/>
    </row>
    <row r="704" spans="1:26" ht="12.75" customHeight="1" x14ac:dyDescent="0.2">
      <c r="A704" s="3"/>
      <c r="B704" s="4"/>
      <c r="C704" s="4"/>
      <c r="D704" s="73"/>
      <c r="E704" s="4"/>
      <c r="F704" s="7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3"/>
      <c r="X704" s="4"/>
      <c r="Y704" s="4"/>
      <c r="Z704" s="4"/>
    </row>
    <row r="705" spans="1:26" ht="12.75" customHeight="1" x14ac:dyDescent="0.2">
      <c r="A705" s="3"/>
      <c r="B705" s="4"/>
      <c r="C705" s="4"/>
      <c r="D705" s="73"/>
      <c r="E705" s="4"/>
      <c r="F705" s="7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3"/>
      <c r="X705" s="4"/>
      <c r="Y705" s="4"/>
      <c r="Z705" s="4"/>
    </row>
    <row r="706" spans="1:26" ht="12.75" customHeight="1" x14ac:dyDescent="0.2">
      <c r="A706" s="3"/>
      <c r="B706" s="4"/>
      <c r="C706" s="4"/>
      <c r="D706" s="73"/>
      <c r="E706" s="4"/>
      <c r="F706" s="7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3"/>
      <c r="X706" s="4"/>
      <c r="Y706" s="4"/>
      <c r="Z706" s="4"/>
    </row>
    <row r="707" spans="1:26" ht="12.75" customHeight="1" x14ac:dyDescent="0.2">
      <c r="A707" s="3"/>
      <c r="B707" s="4"/>
      <c r="C707" s="4"/>
      <c r="D707" s="73"/>
      <c r="E707" s="4"/>
      <c r="F707" s="7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3"/>
      <c r="X707" s="4"/>
      <c r="Y707" s="4"/>
      <c r="Z707" s="4"/>
    </row>
    <row r="708" spans="1:26" ht="12.75" customHeight="1" x14ac:dyDescent="0.2">
      <c r="A708" s="3"/>
      <c r="B708" s="4"/>
      <c r="C708" s="4"/>
      <c r="D708" s="73"/>
      <c r="E708" s="4"/>
      <c r="F708" s="7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3"/>
      <c r="X708" s="4"/>
      <c r="Y708" s="4"/>
      <c r="Z708" s="4"/>
    </row>
    <row r="709" spans="1:26" ht="12.75" customHeight="1" x14ac:dyDescent="0.2">
      <c r="A709" s="3"/>
      <c r="B709" s="4"/>
      <c r="C709" s="4"/>
      <c r="D709" s="73"/>
      <c r="E709" s="4"/>
      <c r="F709" s="7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3"/>
      <c r="X709" s="4"/>
      <c r="Y709" s="4"/>
      <c r="Z709" s="4"/>
    </row>
    <row r="710" spans="1:26" ht="12.75" customHeight="1" x14ac:dyDescent="0.2">
      <c r="A710" s="3"/>
      <c r="B710" s="4"/>
      <c r="C710" s="4"/>
      <c r="D710" s="73"/>
      <c r="E710" s="4"/>
      <c r="F710" s="7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3"/>
      <c r="X710" s="4"/>
      <c r="Y710" s="4"/>
      <c r="Z710" s="4"/>
    </row>
    <row r="711" spans="1:26" ht="12.75" customHeight="1" x14ac:dyDescent="0.2">
      <c r="A711" s="3"/>
      <c r="B711" s="4"/>
      <c r="C711" s="4"/>
      <c r="D711" s="73"/>
      <c r="E711" s="4"/>
      <c r="F711" s="7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3"/>
      <c r="X711" s="4"/>
      <c r="Y711" s="4"/>
      <c r="Z711" s="4"/>
    </row>
    <row r="712" spans="1:26" ht="12.75" customHeight="1" x14ac:dyDescent="0.2">
      <c r="A712" s="3"/>
      <c r="B712" s="4"/>
      <c r="C712" s="4"/>
      <c r="D712" s="73"/>
      <c r="E712" s="4"/>
      <c r="F712" s="7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3"/>
      <c r="X712" s="4"/>
      <c r="Y712" s="4"/>
      <c r="Z712" s="4"/>
    </row>
    <row r="713" spans="1:26" ht="12.75" customHeight="1" x14ac:dyDescent="0.2">
      <c r="A713" s="3"/>
      <c r="B713" s="4"/>
      <c r="C713" s="4"/>
      <c r="D713" s="73"/>
      <c r="E713" s="4"/>
      <c r="F713" s="7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3"/>
      <c r="X713" s="4"/>
      <c r="Y713" s="4"/>
      <c r="Z713" s="4"/>
    </row>
    <row r="714" spans="1:26" ht="12.75" customHeight="1" x14ac:dyDescent="0.2">
      <c r="A714" s="3"/>
      <c r="B714" s="4"/>
      <c r="C714" s="4"/>
      <c r="D714" s="73"/>
      <c r="E714" s="4"/>
      <c r="F714" s="7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3"/>
      <c r="X714" s="4"/>
      <c r="Y714" s="4"/>
      <c r="Z714" s="4"/>
    </row>
    <row r="715" spans="1:26" ht="12.75" customHeight="1" x14ac:dyDescent="0.2">
      <c r="A715" s="3"/>
      <c r="B715" s="4"/>
      <c r="C715" s="4"/>
      <c r="D715" s="73"/>
      <c r="E715" s="4"/>
      <c r="F715" s="7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3"/>
      <c r="X715" s="4"/>
      <c r="Y715" s="4"/>
      <c r="Z715" s="4"/>
    </row>
    <row r="716" spans="1:26" ht="12.75" customHeight="1" x14ac:dyDescent="0.2">
      <c r="A716" s="3"/>
      <c r="B716" s="4"/>
      <c r="C716" s="4"/>
      <c r="D716" s="73"/>
      <c r="E716" s="4"/>
      <c r="F716" s="7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3"/>
      <c r="X716" s="4"/>
      <c r="Y716" s="4"/>
      <c r="Z716" s="4"/>
    </row>
    <row r="717" spans="1:26" ht="12.75" customHeight="1" x14ac:dyDescent="0.2">
      <c r="A717" s="3"/>
      <c r="B717" s="4"/>
      <c r="C717" s="4"/>
      <c r="D717" s="73"/>
      <c r="E717" s="4"/>
      <c r="F717" s="7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3"/>
      <c r="X717" s="4"/>
      <c r="Y717" s="4"/>
      <c r="Z717" s="4"/>
    </row>
    <row r="718" spans="1:26" ht="12.75" customHeight="1" x14ac:dyDescent="0.2">
      <c r="A718" s="3"/>
      <c r="B718" s="4"/>
      <c r="C718" s="4"/>
      <c r="D718" s="73"/>
      <c r="E718" s="4"/>
      <c r="F718" s="7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3"/>
      <c r="X718" s="4"/>
      <c r="Y718" s="4"/>
      <c r="Z718" s="4"/>
    </row>
    <row r="719" spans="1:26" ht="12.75" customHeight="1" x14ac:dyDescent="0.2">
      <c r="A719" s="3"/>
      <c r="B719" s="4"/>
      <c r="C719" s="4"/>
      <c r="D719" s="73"/>
      <c r="E719" s="4"/>
      <c r="F719" s="7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3"/>
      <c r="X719" s="4"/>
      <c r="Y719" s="4"/>
      <c r="Z719" s="4"/>
    </row>
    <row r="720" spans="1:26" ht="12.75" customHeight="1" x14ac:dyDescent="0.2">
      <c r="A720" s="3"/>
      <c r="B720" s="4"/>
      <c r="C720" s="4"/>
      <c r="D720" s="73"/>
      <c r="E720" s="4"/>
      <c r="F720" s="7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3"/>
      <c r="X720" s="4"/>
      <c r="Y720" s="4"/>
      <c r="Z720" s="4"/>
    </row>
    <row r="721" spans="1:26" ht="12.75" customHeight="1" x14ac:dyDescent="0.2">
      <c r="A721" s="3"/>
      <c r="B721" s="4"/>
      <c r="C721" s="4"/>
      <c r="D721" s="73"/>
      <c r="E721" s="4"/>
      <c r="F721" s="7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3"/>
      <c r="X721" s="4"/>
      <c r="Y721" s="4"/>
      <c r="Z721" s="4"/>
    </row>
    <row r="722" spans="1:26" ht="12.75" customHeight="1" x14ac:dyDescent="0.2">
      <c r="A722" s="3"/>
      <c r="B722" s="4"/>
      <c r="C722" s="4"/>
      <c r="D722" s="73"/>
      <c r="E722" s="4"/>
      <c r="F722" s="7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3"/>
      <c r="X722" s="4"/>
      <c r="Y722" s="4"/>
      <c r="Z722" s="4"/>
    </row>
    <row r="723" spans="1:26" ht="12.75" customHeight="1" x14ac:dyDescent="0.2">
      <c r="A723" s="3"/>
      <c r="B723" s="4"/>
      <c r="C723" s="4"/>
      <c r="D723" s="73"/>
      <c r="E723" s="4"/>
      <c r="F723" s="7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3"/>
      <c r="X723" s="4"/>
      <c r="Y723" s="4"/>
      <c r="Z723" s="4"/>
    </row>
    <row r="724" spans="1:26" ht="12.75" customHeight="1" x14ac:dyDescent="0.2">
      <c r="A724" s="3"/>
      <c r="B724" s="4"/>
      <c r="C724" s="4"/>
      <c r="D724" s="73"/>
      <c r="E724" s="4"/>
      <c r="F724" s="7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3"/>
      <c r="X724" s="4"/>
      <c r="Y724" s="4"/>
      <c r="Z724" s="4"/>
    </row>
    <row r="725" spans="1:26" ht="12.75" customHeight="1" x14ac:dyDescent="0.2">
      <c r="A725" s="3"/>
      <c r="B725" s="4"/>
      <c r="C725" s="4"/>
      <c r="D725" s="73"/>
      <c r="E725" s="4"/>
      <c r="F725" s="7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3"/>
      <c r="X725" s="4"/>
      <c r="Y725" s="4"/>
      <c r="Z725" s="4"/>
    </row>
    <row r="726" spans="1:26" ht="12.75" customHeight="1" x14ac:dyDescent="0.2">
      <c r="A726" s="3"/>
      <c r="B726" s="4"/>
      <c r="C726" s="4"/>
      <c r="D726" s="73"/>
      <c r="E726" s="4"/>
      <c r="F726" s="7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3"/>
      <c r="X726" s="4"/>
      <c r="Y726" s="4"/>
      <c r="Z726" s="4"/>
    </row>
    <row r="727" spans="1:26" ht="12.75" customHeight="1" x14ac:dyDescent="0.2">
      <c r="A727" s="3"/>
      <c r="B727" s="4"/>
      <c r="C727" s="4"/>
      <c r="D727" s="73"/>
      <c r="E727" s="4"/>
      <c r="F727" s="7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3"/>
      <c r="X727" s="4"/>
      <c r="Y727" s="4"/>
      <c r="Z727" s="4"/>
    </row>
    <row r="728" spans="1:26" ht="12.75" customHeight="1" x14ac:dyDescent="0.2">
      <c r="A728" s="3"/>
      <c r="B728" s="4"/>
      <c r="C728" s="4"/>
      <c r="D728" s="73"/>
      <c r="E728" s="4"/>
      <c r="F728" s="7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3"/>
      <c r="X728" s="4"/>
      <c r="Y728" s="4"/>
      <c r="Z728" s="4"/>
    </row>
    <row r="729" spans="1:26" ht="12.75" customHeight="1" x14ac:dyDescent="0.2">
      <c r="A729" s="3"/>
      <c r="B729" s="4"/>
      <c r="C729" s="4"/>
      <c r="D729" s="73"/>
      <c r="E729" s="4"/>
      <c r="F729" s="7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3"/>
      <c r="X729" s="4"/>
      <c r="Y729" s="4"/>
      <c r="Z729" s="4"/>
    </row>
    <row r="730" spans="1:26" ht="12.75" customHeight="1" x14ac:dyDescent="0.2">
      <c r="A730" s="3"/>
      <c r="B730" s="4"/>
      <c r="C730" s="4"/>
      <c r="D730" s="73"/>
      <c r="E730" s="4"/>
      <c r="F730" s="7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3"/>
      <c r="X730" s="4"/>
      <c r="Y730" s="4"/>
      <c r="Z730" s="4"/>
    </row>
    <row r="731" spans="1:26" ht="12.75" customHeight="1" x14ac:dyDescent="0.2">
      <c r="A731" s="3"/>
      <c r="B731" s="4"/>
      <c r="C731" s="4"/>
      <c r="D731" s="73"/>
      <c r="E731" s="4"/>
      <c r="F731" s="7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3"/>
      <c r="X731" s="4"/>
      <c r="Y731" s="4"/>
      <c r="Z731" s="4"/>
    </row>
    <row r="732" spans="1:26" ht="12.75" customHeight="1" x14ac:dyDescent="0.2">
      <c r="A732" s="3"/>
      <c r="B732" s="4"/>
      <c r="C732" s="4"/>
      <c r="D732" s="73"/>
      <c r="E732" s="4"/>
      <c r="F732" s="7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3"/>
      <c r="X732" s="4"/>
      <c r="Y732" s="4"/>
      <c r="Z732" s="4"/>
    </row>
    <row r="733" spans="1:26" ht="12.75" customHeight="1" x14ac:dyDescent="0.2">
      <c r="A733" s="3"/>
      <c r="B733" s="4"/>
      <c r="C733" s="4"/>
      <c r="D733" s="73"/>
      <c r="E733" s="4"/>
      <c r="F733" s="7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3"/>
      <c r="X733" s="4"/>
      <c r="Y733" s="4"/>
      <c r="Z733" s="4"/>
    </row>
    <row r="734" spans="1:26" ht="12.75" customHeight="1" x14ac:dyDescent="0.2">
      <c r="A734" s="3"/>
      <c r="B734" s="4"/>
      <c r="C734" s="4"/>
      <c r="D734" s="73"/>
      <c r="E734" s="4"/>
      <c r="F734" s="7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3"/>
      <c r="X734" s="4"/>
      <c r="Y734" s="4"/>
      <c r="Z734" s="4"/>
    </row>
    <row r="735" spans="1:26" ht="12.75" customHeight="1" x14ac:dyDescent="0.2">
      <c r="A735" s="3"/>
      <c r="B735" s="4"/>
      <c r="C735" s="4"/>
      <c r="D735" s="73"/>
      <c r="E735" s="4"/>
      <c r="F735" s="7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3"/>
      <c r="X735" s="4"/>
      <c r="Y735" s="4"/>
      <c r="Z735" s="4"/>
    </row>
    <row r="736" spans="1:26" ht="12.75" customHeight="1" x14ac:dyDescent="0.2">
      <c r="A736" s="3"/>
      <c r="B736" s="4"/>
      <c r="C736" s="4"/>
      <c r="D736" s="73"/>
      <c r="E736" s="4"/>
      <c r="F736" s="7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3"/>
      <c r="X736" s="4"/>
      <c r="Y736" s="4"/>
      <c r="Z736" s="4"/>
    </row>
    <row r="737" spans="1:26" ht="12.75" customHeight="1" x14ac:dyDescent="0.2">
      <c r="A737" s="3"/>
      <c r="B737" s="4"/>
      <c r="C737" s="4"/>
      <c r="D737" s="73"/>
      <c r="E737" s="4"/>
      <c r="F737" s="7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3"/>
      <c r="X737" s="4"/>
      <c r="Y737" s="4"/>
      <c r="Z737" s="4"/>
    </row>
    <row r="738" spans="1:26" ht="12.75" customHeight="1" x14ac:dyDescent="0.2">
      <c r="A738" s="3"/>
      <c r="B738" s="4"/>
      <c r="C738" s="4"/>
      <c r="D738" s="73"/>
      <c r="E738" s="4"/>
      <c r="F738" s="7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3"/>
      <c r="X738" s="4"/>
      <c r="Y738" s="4"/>
      <c r="Z738" s="4"/>
    </row>
    <row r="739" spans="1:26" ht="12.75" customHeight="1" x14ac:dyDescent="0.2">
      <c r="A739" s="3"/>
      <c r="B739" s="4"/>
      <c r="C739" s="4"/>
      <c r="D739" s="73"/>
      <c r="E739" s="4"/>
      <c r="F739" s="7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3"/>
      <c r="X739" s="4"/>
      <c r="Y739" s="4"/>
      <c r="Z739" s="4"/>
    </row>
    <row r="740" spans="1:26" ht="12.75" customHeight="1" x14ac:dyDescent="0.2">
      <c r="A740" s="3"/>
      <c r="B740" s="4"/>
      <c r="C740" s="4"/>
      <c r="D740" s="73"/>
      <c r="E740" s="4"/>
      <c r="F740" s="7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3"/>
      <c r="X740" s="4"/>
      <c r="Y740" s="4"/>
      <c r="Z740" s="4"/>
    </row>
    <row r="741" spans="1:26" ht="12.75" customHeight="1" x14ac:dyDescent="0.2">
      <c r="A741" s="3"/>
      <c r="B741" s="4"/>
      <c r="C741" s="4"/>
      <c r="D741" s="73"/>
      <c r="E741" s="4"/>
      <c r="F741" s="7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3"/>
      <c r="X741" s="4"/>
      <c r="Y741" s="4"/>
      <c r="Z741" s="4"/>
    </row>
    <row r="742" spans="1:26" ht="12.75" customHeight="1" x14ac:dyDescent="0.2">
      <c r="A742" s="3"/>
      <c r="B742" s="4"/>
      <c r="C742" s="4"/>
      <c r="D742" s="73"/>
      <c r="E742" s="4"/>
      <c r="F742" s="7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3"/>
      <c r="X742" s="4"/>
      <c r="Y742" s="4"/>
      <c r="Z742" s="4"/>
    </row>
    <row r="743" spans="1:26" ht="12.75" customHeight="1" x14ac:dyDescent="0.2">
      <c r="A743" s="3"/>
      <c r="B743" s="4"/>
      <c r="C743" s="4"/>
      <c r="D743" s="73"/>
      <c r="E743" s="4"/>
      <c r="F743" s="7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3"/>
      <c r="X743" s="4"/>
      <c r="Y743" s="4"/>
      <c r="Z743" s="4"/>
    </row>
    <row r="744" spans="1:26" ht="12.75" customHeight="1" x14ac:dyDescent="0.2">
      <c r="A744" s="3"/>
      <c r="B744" s="4"/>
      <c r="C744" s="4"/>
      <c r="D744" s="73"/>
      <c r="E744" s="4"/>
      <c r="F744" s="7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3"/>
      <c r="X744" s="4"/>
      <c r="Y744" s="4"/>
      <c r="Z744" s="4"/>
    </row>
    <row r="745" spans="1:26" ht="12.75" customHeight="1" x14ac:dyDescent="0.2">
      <c r="A745" s="3"/>
      <c r="B745" s="4"/>
      <c r="C745" s="4"/>
      <c r="D745" s="73"/>
      <c r="E745" s="4"/>
      <c r="F745" s="7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3"/>
      <c r="X745" s="4"/>
      <c r="Y745" s="4"/>
      <c r="Z745" s="4"/>
    </row>
    <row r="746" spans="1:26" ht="12.75" customHeight="1" x14ac:dyDescent="0.2">
      <c r="A746" s="3"/>
      <c r="B746" s="4"/>
      <c r="C746" s="4"/>
      <c r="D746" s="73"/>
      <c r="E746" s="4"/>
      <c r="F746" s="7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3"/>
      <c r="X746" s="4"/>
      <c r="Y746" s="4"/>
      <c r="Z746" s="4"/>
    </row>
    <row r="747" spans="1:26" ht="12.75" customHeight="1" x14ac:dyDescent="0.2">
      <c r="A747" s="3"/>
      <c r="B747" s="4"/>
      <c r="C747" s="4"/>
      <c r="D747" s="73"/>
      <c r="E747" s="4"/>
      <c r="F747" s="7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3"/>
      <c r="X747" s="4"/>
      <c r="Y747" s="4"/>
      <c r="Z747" s="4"/>
    </row>
    <row r="748" spans="1:26" ht="12.75" customHeight="1" x14ac:dyDescent="0.2">
      <c r="A748" s="3"/>
      <c r="B748" s="4"/>
      <c r="C748" s="4"/>
      <c r="D748" s="73"/>
      <c r="E748" s="4"/>
      <c r="F748" s="7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3"/>
      <c r="X748" s="4"/>
      <c r="Y748" s="4"/>
      <c r="Z748" s="4"/>
    </row>
    <row r="749" spans="1:26" ht="12.75" customHeight="1" x14ac:dyDescent="0.2">
      <c r="A749" s="3"/>
      <c r="B749" s="4"/>
      <c r="C749" s="4"/>
      <c r="D749" s="73"/>
      <c r="E749" s="4"/>
      <c r="F749" s="7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3"/>
      <c r="X749" s="4"/>
      <c r="Y749" s="4"/>
      <c r="Z749" s="4"/>
    </row>
    <row r="750" spans="1:26" ht="12.75" customHeight="1" x14ac:dyDescent="0.2">
      <c r="A750" s="3"/>
      <c r="B750" s="4"/>
      <c r="C750" s="4"/>
      <c r="D750" s="73"/>
      <c r="E750" s="4"/>
      <c r="F750" s="7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3"/>
      <c r="X750" s="4"/>
      <c r="Y750" s="4"/>
      <c r="Z750" s="4"/>
    </row>
    <row r="751" spans="1:26" ht="12.75" customHeight="1" x14ac:dyDescent="0.2">
      <c r="A751" s="3"/>
      <c r="B751" s="4"/>
      <c r="C751" s="4"/>
      <c r="D751" s="73"/>
      <c r="E751" s="4"/>
      <c r="F751" s="7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3"/>
      <c r="X751" s="4"/>
      <c r="Y751" s="4"/>
      <c r="Z751" s="4"/>
    </row>
    <row r="752" spans="1:26" ht="12.75" customHeight="1" x14ac:dyDescent="0.2">
      <c r="A752" s="3"/>
      <c r="B752" s="4"/>
      <c r="C752" s="4"/>
      <c r="D752" s="73"/>
      <c r="E752" s="4"/>
      <c r="F752" s="7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3"/>
      <c r="X752" s="4"/>
      <c r="Y752" s="4"/>
      <c r="Z752" s="4"/>
    </row>
    <row r="753" spans="1:26" ht="12.75" customHeight="1" x14ac:dyDescent="0.2">
      <c r="A753" s="3"/>
      <c r="B753" s="4"/>
      <c r="C753" s="4"/>
      <c r="D753" s="73"/>
      <c r="E753" s="4"/>
      <c r="F753" s="7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3"/>
      <c r="X753" s="4"/>
      <c r="Y753" s="4"/>
      <c r="Z753" s="4"/>
    </row>
    <row r="754" spans="1:26" ht="12.75" customHeight="1" x14ac:dyDescent="0.2">
      <c r="A754" s="3"/>
      <c r="B754" s="4"/>
      <c r="C754" s="4"/>
      <c r="D754" s="73"/>
      <c r="E754" s="4"/>
      <c r="F754" s="7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3"/>
      <c r="X754" s="4"/>
      <c r="Y754" s="4"/>
      <c r="Z754" s="4"/>
    </row>
    <row r="755" spans="1:26" ht="12.75" customHeight="1" x14ac:dyDescent="0.2">
      <c r="A755" s="3"/>
      <c r="B755" s="4"/>
      <c r="C755" s="4"/>
      <c r="D755" s="73"/>
      <c r="E755" s="4"/>
      <c r="F755" s="7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3"/>
      <c r="X755" s="4"/>
      <c r="Y755" s="4"/>
      <c r="Z755" s="4"/>
    </row>
    <row r="756" spans="1:26" ht="12.75" customHeight="1" x14ac:dyDescent="0.2">
      <c r="A756" s="3"/>
      <c r="B756" s="4"/>
      <c r="C756" s="4"/>
      <c r="D756" s="73"/>
      <c r="E756" s="4"/>
      <c r="F756" s="7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3"/>
      <c r="X756" s="4"/>
      <c r="Y756" s="4"/>
      <c r="Z756" s="4"/>
    </row>
    <row r="757" spans="1:26" ht="12.75" customHeight="1" x14ac:dyDescent="0.2">
      <c r="A757" s="3"/>
      <c r="B757" s="4"/>
      <c r="C757" s="4"/>
      <c r="D757" s="73"/>
      <c r="E757" s="4"/>
      <c r="F757" s="7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3"/>
      <c r="X757" s="4"/>
      <c r="Y757" s="4"/>
      <c r="Z757" s="4"/>
    </row>
    <row r="758" spans="1:26" ht="12.75" customHeight="1" x14ac:dyDescent="0.2">
      <c r="A758" s="3"/>
      <c r="B758" s="4"/>
      <c r="C758" s="4"/>
      <c r="D758" s="73"/>
      <c r="E758" s="4"/>
      <c r="F758" s="7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3"/>
      <c r="X758" s="4"/>
      <c r="Y758" s="4"/>
      <c r="Z758" s="4"/>
    </row>
    <row r="759" spans="1:26" ht="12.75" customHeight="1" x14ac:dyDescent="0.2">
      <c r="A759" s="3"/>
      <c r="B759" s="4"/>
      <c r="C759" s="4"/>
      <c r="D759" s="73"/>
      <c r="E759" s="4"/>
      <c r="F759" s="7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3"/>
      <c r="X759" s="4"/>
      <c r="Y759" s="4"/>
      <c r="Z759" s="4"/>
    </row>
    <row r="760" spans="1:26" ht="12.75" customHeight="1" x14ac:dyDescent="0.2">
      <c r="A760" s="3"/>
      <c r="B760" s="4"/>
      <c r="C760" s="4"/>
      <c r="D760" s="73"/>
      <c r="E760" s="4"/>
      <c r="F760" s="7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3"/>
      <c r="X760" s="4"/>
      <c r="Y760" s="4"/>
      <c r="Z760" s="4"/>
    </row>
    <row r="761" spans="1:26" ht="12.75" customHeight="1" x14ac:dyDescent="0.2">
      <c r="A761" s="3"/>
      <c r="B761" s="4"/>
      <c r="C761" s="4"/>
      <c r="D761" s="73"/>
      <c r="E761" s="4"/>
      <c r="F761" s="7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3"/>
      <c r="X761" s="4"/>
      <c r="Y761" s="4"/>
      <c r="Z761" s="4"/>
    </row>
    <row r="762" spans="1:26" ht="12.75" customHeight="1" x14ac:dyDescent="0.2">
      <c r="A762" s="3"/>
      <c r="B762" s="4"/>
      <c r="C762" s="4"/>
      <c r="D762" s="73"/>
      <c r="E762" s="4"/>
      <c r="F762" s="7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3"/>
      <c r="X762" s="4"/>
      <c r="Y762" s="4"/>
      <c r="Z762" s="4"/>
    </row>
    <row r="763" spans="1:26" ht="12.75" customHeight="1" x14ac:dyDescent="0.2">
      <c r="A763" s="3"/>
      <c r="B763" s="4"/>
      <c r="C763" s="4"/>
      <c r="D763" s="73"/>
      <c r="E763" s="4"/>
      <c r="F763" s="7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3"/>
      <c r="X763" s="4"/>
      <c r="Y763" s="4"/>
      <c r="Z763" s="4"/>
    </row>
    <row r="764" spans="1:26" ht="12.75" customHeight="1" x14ac:dyDescent="0.2">
      <c r="A764" s="3"/>
      <c r="B764" s="4"/>
      <c r="C764" s="4"/>
      <c r="D764" s="73"/>
      <c r="E764" s="4"/>
      <c r="F764" s="7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3"/>
      <c r="X764" s="4"/>
      <c r="Y764" s="4"/>
      <c r="Z764" s="4"/>
    </row>
    <row r="765" spans="1:26" ht="12.75" customHeight="1" x14ac:dyDescent="0.2">
      <c r="A765" s="3"/>
      <c r="B765" s="4"/>
      <c r="C765" s="4"/>
      <c r="D765" s="73"/>
      <c r="E765" s="4"/>
      <c r="F765" s="7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3"/>
      <c r="X765" s="4"/>
      <c r="Y765" s="4"/>
      <c r="Z765" s="4"/>
    </row>
    <row r="766" spans="1:26" ht="12.75" customHeight="1" x14ac:dyDescent="0.2">
      <c r="A766" s="3"/>
      <c r="B766" s="4"/>
      <c r="C766" s="4"/>
      <c r="D766" s="73"/>
      <c r="E766" s="4"/>
      <c r="F766" s="7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3"/>
      <c r="X766" s="4"/>
      <c r="Y766" s="4"/>
      <c r="Z766" s="4"/>
    </row>
    <row r="767" spans="1:26" ht="12.75" customHeight="1" x14ac:dyDescent="0.2">
      <c r="A767" s="3"/>
      <c r="B767" s="4"/>
      <c r="C767" s="4"/>
      <c r="D767" s="73"/>
      <c r="E767" s="4"/>
      <c r="F767" s="7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3"/>
      <c r="X767" s="4"/>
      <c r="Y767" s="4"/>
      <c r="Z767" s="4"/>
    </row>
    <row r="768" spans="1:26" ht="12.75" customHeight="1" x14ac:dyDescent="0.2">
      <c r="A768" s="3"/>
      <c r="B768" s="4"/>
      <c r="C768" s="4"/>
      <c r="D768" s="73"/>
      <c r="E768" s="4"/>
      <c r="F768" s="7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3"/>
      <c r="X768" s="4"/>
      <c r="Y768" s="4"/>
      <c r="Z768" s="4"/>
    </row>
    <row r="769" spans="1:26" ht="12.75" customHeight="1" x14ac:dyDescent="0.2">
      <c r="A769" s="3"/>
      <c r="B769" s="4"/>
      <c r="C769" s="4"/>
      <c r="D769" s="73"/>
      <c r="E769" s="4"/>
      <c r="F769" s="7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3"/>
      <c r="X769" s="4"/>
      <c r="Y769" s="4"/>
      <c r="Z769" s="4"/>
    </row>
    <row r="770" spans="1:26" ht="12.75" customHeight="1" x14ac:dyDescent="0.2">
      <c r="A770" s="3"/>
      <c r="B770" s="4"/>
      <c r="C770" s="4"/>
      <c r="D770" s="73"/>
      <c r="E770" s="4"/>
      <c r="F770" s="7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3"/>
      <c r="X770" s="4"/>
      <c r="Y770" s="4"/>
      <c r="Z770" s="4"/>
    </row>
    <row r="771" spans="1:26" ht="12.75" customHeight="1" x14ac:dyDescent="0.2">
      <c r="A771" s="3"/>
      <c r="B771" s="4"/>
      <c r="C771" s="4"/>
      <c r="D771" s="73"/>
      <c r="E771" s="4"/>
      <c r="F771" s="7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3"/>
      <c r="X771" s="4"/>
      <c r="Y771" s="4"/>
      <c r="Z771" s="4"/>
    </row>
    <row r="772" spans="1:26" ht="12.75" customHeight="1" x14ac:dyDescent="0.2">
      <c r="A772" s="3"/>
      <c r="B772" s="4"/>
      <c r="C772" s="4"/>
      <c r="D772" s="73"/>
      <c r="E772" s="4"/>
      <c r="F772" s="7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3"/>
      <c r="X772" s="4"/>
      <c r="Y772" s="4"/>
      <c r="Z772" s="4"/>
    </row>
    <row r="773" spans="1:26" ht="12.75" customHeight="1" x14ac:dyDescent="0.2">
      <c r="A773" s="3"/>
      <c r="B773" s="4"/>
      <c r="C773" s="4"/>
      <c r="D773" s="73"/>
      <c r="E773" s="4"/>
      <c r="F773" s="7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3"/>
      <c r="X773" s="4"/>
      <c r="Y773" s="4"/>
      <c r="Z773" s="4"/>
    </row>
    <row r="774" spans="1:26" ht="12.75" customHeight="1" x14ac:dyDescent="0.2">
      <c r="A774" s="3"/>
      <c r="B774" s="4"/>
      <c r="C774" s="4"/>
      <c r="D774" s="73"/>
      <c r="E774" s="4"/>
      <c r="F774" s="7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3"/>
      <c r="X774" s="4"/>
      <c r="Y774" s="4"/>
      <c r="Z774" s="4"/>
    </row>
    <row r="775" spans="1:26" ht="12.75" customHeight="1" x14ac:dyDescent="0.2">
      <c r="A775" s="3"/>
      <c r="B775" s="4"/>
      <c r="C775" s="4"/>
      <c r="D775" s="73"/>
      <c r="E775" s="4"/>
      <c r="F775" s="7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3"/>
      <c r="X775" s="4"/>
      <c r="Y775" s="4"/>
      <c r="Z775" s="4"/>
    </row>
    <row r="776" spans="1:26" ht="12.75" customHeight="1" x14ac:dyDescent="0.2">
      <c r="A776" s="3"/>
      <c r="B776" s="4"/>
      <c r="C776" s="4"/>
      <c r="D776" s="73"/>
      <c r="E776" s="4"/>
      <c r="F776" s="7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3"/>
      <c r="X776" s="4"/>
      <c r="Y776" s="4"/>
      <c r="Z776" s="4"/>
    </row>
    <row r="777" spans="1:26" ht="12.75" customHeight="1" x14ac:dyDescent="0.2">
      <c r="A777" s="3"/>
      <c r="B777" s="4"/>
      <c r="C777" s="4"/>
      <c r="D777" s="73"/>
      <c r="E777" s="4"/>
      <c r="F777" s="7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3"/>
      <c r="X777" s="4"/>
      <c r="Y777" s="4"/>
      <c r="Z777" s="4"/>
    </row>
    <row r="778" spans="1:26" ht="12.75" customHeight="1" x14ac:dyDescent="0.2">
      <c r="A778" s="3"/>
      <c r="B778" s="4"/>
      <c r="C778" s="4"/>
      <c r="D778" s="73"/>
      <c r="E778" s="4"/>
      <c r="F778" s="7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3"/>
      <c r="X778" s="4"/>
      <c r="Y778" s="4"/>
      <c r="Z778" s="4"/>
    </row>
    <row r="779" spans="1:26" ht="12.75" customHeight="1" x14ac:dyDescent="0.2">
      <c r="A779" s="3"/>
      <c r="B779" s="4"/>
      <c r="C779" s="4"/>
      <c r="D779" s="73"/>
      <c r="E779" s="4"/>
      <c r="F779" s="7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3"/>
      <c r="X779" s="4"/>
      <c r="Y779" s="4"/>
      <c r="Z779" s="4"/>
    </row>
    <row r="780" spans="1:26" ht="12.75" customHeight="1" x14ac:dyDescent="0.2">
      <c r="A780" s="3"/>
      <c r="B780" s="4"/>
      <c r="C780" s="4"/>
      <c r="D780" s="73"/>
      <c r="E780" s="4"/>
      <c r="F780" s="7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3"/>
      <c r="X780" s="4"/>
      <c r="Y780" s="4"/>
      <c r="Z780" s="4"/>
    </row>
    <row r="781" spans="1:26" ht="12.75" customHeight="1" x14ac:dyDescent="0.2">
      <c r="A781" s="3"/>
      <c r="B781" s="4"/>
      <c r="C781" s="4"/>
      <c r="D781" s="73"/>
      <c r="E781" s="4"/>
      <c r="F781" s="7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3"/>
      <c r="X781" s="4"/>
      <c r="Y781" s="4"/>
      <c r="Z781" s="4"/>
    </row>
    <row r="782" spans="1:26" ht="12.75" customHeight="1" x14ac:dyDescent="0.2">
      <c r="A782" s="3"/>
      <c r="B782" s="4"/>
      <c r="C782" s="4"/>
      <c r="D782" s="73"/>
      <c r="E782" s="4"/>
      <c r="F782" s="7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3"/>
      <c r="X782" s="4"/>
      <c r="Y782" s="4"/>
      <c r="Z782" s="4"/>
    </row>
    <row r="783" spans="1:26" ht="12.75" customHeight="1" x14ac:dyDescent="0.2">
      <c r="A783" s="3"/>
      <c r="B783" s="4"/>
      <c r="C783" s="4"/>
      <c r="D783" s="73"/>
      <c r="E783" s="4"/>
      <c r="F783" s="7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3"/>
      <c r="X783" s="4"/>
      <c r="Y783" s="4"/>
      <c r="Z783" s="4"/>
    </row>
    <row r="784" spans="1:26" ht="12.75" customHeight="1" x14ac:dyDescent="0.2">
      <c r="A784" s="3"/>
      <c r="B784" s="4"/>
      <c r="C784" s="4"/>
      <c r="D784" s="73"/>
      <c r="E784" s="4"/>
      <c r="F784" s="7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3"/>
      <c r="X784" s="4"/>
      <c r="Y784" s="4"/>
      <c r="Z784" s="4"/>
    </row>
    <row r="785" spans="1:26" ht="12.75" customHeight="1" x14ac:dyDescent="0.2">
      <c r="A785" s="3"/>
      <c r="B785" s="4"/>
      <c r="C785" s="4"/>
      <c r="D785" s="73"/>
      <c r="E785" s="4"/>
      <c r="F785" s="7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3"/>
      <c r="X785" s="4"/>
      <c r="Y785" s="4"/>
      <c r="Z785" s="4"/>
    </row>
    <row r="786" spans="1:26" ht="12.75" customHeight="1" x14ac:dyDescent="0.2">
      <c r="A786" s="3"/>
      <c r="B786" s="4"/>
      <c r="C786" s="4"/>
      <c r="D786" s="73"/>
      <c r="E786" s="4"/>
      <c r="F786" s="7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3"/>
      <c r="X786" s="4"/>
      <c r="Y786" s="4"/>
      <c r="Z786" s="4"/>
    </row>
    <row r="787" spans="1:26" ht="12.75" customHeight="1" x14ac:dyDescent="0.2">
      <c r="A787" s="3"/>
      <c r="B787" s="4"/>
      <c r="C787" s="4"/>
      <c r="D787" s="73"/>
      <c r="E787" s="4"/>
      <c r="F787" s="7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3"/>
      <c r="X787" s="4"/>
      <c r="Y787" s="4"/>
      <c r="Z787" s="4"/>
    </row>
    <row r="788" spans="1:26" ht="12.75" customHeight="1" x14ac:dyDescent="0.2">
      <c r="A788" s="3"/>
      <c r="B788" s="4"/>
      <c r="C788" s="4"/>
      <c r="D788" s="73"/>
      <c r="E788" s="4"/>
      <c r="F788" s="7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3"/>
      <c r="X788" s="4"/>
      <c r="Y788" s="4"/>
      <c r="Z788" s="4"/>
    </row>
    <row r="789" spans="1:26" ht="12.75" customHeight="1" x14ac:dyDescent="0.2">
      <c r="A789" s="3"/>
      <c r="B789" s="4"/>
      <c r="C789" s="4"/>
      <c r="D789" s="73"/>
      <c r="E789" s="4"/>
      <c r="F789" s="7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3"/>
      <c r="X789" s="4"/>
      <c r="Y789" s="4"/>
      <c r="Z789" s="4"/>
    </row>
    <row r="790" spans="1:26" ht="12.75" customHeight="1" x14ac:dyDescent="0.2">
      <c r="A790" s="3"/>
      <c r="B790" s="4"/>
      <c r="C790" s="4"/>
      <c r="D790" s="73"/>
      <c r="E790" s="4"/>
      <c r="F790" s="7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3"/>
      <c r="X790" s="4"/>
      <c r="Y790" s="4"/>
      <c r="Z790" s="4"/>
    </row>
    <row r="791" spans="1:26" ht="12.75" customHeight="1" x14ac:dyDescent="0.2">
      <c r="A791" s="3"/>
      <c r="B791" s="4"/>
      <c r="C791" s="4"/>
      <c r="D791" s="73"/>
      <c r="E791" s="4"/>
      <c r="F791" s="7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3"/>
      <c r="X791" s="4"/>
      <c r="Y791" s="4"/>
      <c r="Z791" s="4"/>
    </row>
    <row r="792" spans="1:26" ht="12.75" customHeight="1" x14ac:dyDescent="0.2">
      <c r="A792" s="3"/>
      <c r="B792" s="4"/>
      <c r="C792" s="4"/>
      <c r="D792" s="73"/>
      <c r="E792" s="4"/>
      <c r="F792" s="7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3"/>
      <c r="X792" s="4"/>
      <c r="Y792" s="4"/>
      <c r="Z792" s="4"/>
    </row>
    <row r="793" spans="1:26" ht="12.75" customHeight="1" x14ac:dyDescent="0.2">
      <c r="A793" s="3"/>
      <c r="B793" s="4"/>
      <c r="C793" s="4"/>
      <c r="D793" s="73"/>
      <c r="E793" s="4"/>
      <c r="F793" s="7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3"/>
      <c r="X793" s="4"/>
      <c r="Y793" s="4"/>
      <c r="Z793" s="4"/>
    </row>
    <row r="794" spans="1:26" ht="12.75" customHeight="1" x14ac:dyDescent="0.2">
      <c r="A794" s="3"/>
      <c r="B794" s="4"/>
      <c r="C794" s="4"/>
      <c r="D794" s="73"/>
      <c r="E794" s="4"/>
      <c r="F794" s="7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3"/>
      <c r="X794" s="4"/>
      <c r="Y794" s="4"/>
      <c r="Z794" s="4"/>
    </row>
    <row r="795" spans="1:26" ht="12.75" customHeight="1" x14ac:dyDescent="0.2">
      <c r="A795" s="3"/>
      <c r="B795" s="4"/>
      <c r="C795" s="4"/>
      <c r="D795" s="73"/>
      <c r="E795" s="4"/>
      <c r="F795" s="7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3"/>
      <c r="X795" s="4"/>
      <c r="Y795" s="4"/>
      <c r="Z795" s="4"/>
    </row>
    <row r="796" spans="1:26" ht="12.75" customHeight="1" x14ac:dyDescent="0.2">
      <c r="A796" s="3"/>
      <c r="B796" s="4"/>
      <c r="C796" s="4"/>
      <c r="D796" s="73"/>
      <c r="E796" s="4"/>
      <c r="F796" s="7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3"/>
      <c r="X796" s="4"/>
      <c r="Y796" s="4"/>
      <c r="Z796" s="4"/>
    </row>
    <row r="797" spans="1:26" ht="12.75" customHeight="1" x14ac:dyDescent="0.2">
      <c r="A797" s="3"/>
      <c r="B797" s="4"/>
      <c r="C797" s="4"/>
      <c r="D797" s="73"/>
      <c r="E797" s="4"/>
      <c r="F797" s="7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3"/>
      <c r="X797" s="4"/>
      <c r="Y797" s="4"/>
      <c r="Z797" s="4"/>
    </row>
    <row r="798" spans="1:26" ht="12.75" customHeight="1" x14ac:dyDescent="0.2">
      <c r="A798" s="3"/>
      <c r="B798" s="4"/>
      <c r="C798" s="4"/>
      <c r="D798" s="73"/>
      <c r="E798" s="4"/>
      <c r="F798" s="7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3"/>
      <c r="X798" s="4"/>
      <c r="Y798" s="4"/>
      <c r="Z798" s="4"/>
    </row>
    <row r="799" spans="1:26" ht="12.75" customHeight="1" x14ac:dyDescent="0.2">
      <c r="A799" s="3"/>
      <c r="B799" s="4"/>
      <c r="C799" s="4"/>
      <c r="D799" s="73"/>
      <c r="E799" s="4"/>
      <c r="F799" s="7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3"/>
      <c r="X799" s="4"/>
      <c r="Y799" s="4"/>
      <c r="Z799" s="4"/>
    </row>
    <row r="800" spans="1:26" ht="12.75" customHeight="1" x14ac:dyDescent="0.2">
      <c r="A800" s="3"/>
      <c r="B800" s="4"/>
      <c r="C800" s="4"/>
      <c r="D800" s="73"/>
      <c r="E800" s="4"/>
      <c r="F800" s="7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3"/>
      <c r="X800" s="4"/>
      <c r="Y800" s="4"/>
      <c r="Z800" s="4"/>
    </row>
    <row r="801" spans="1:26" ht="12.75" customHeight="1" x14ac:dyDescent="0.2">
      <c r="A801" s="3"/>
      <c r="B801" s="4"/>
      <c r="C801" s="4"/>
      <c r="D801" s="73"/>
      <c r="E801" s="4"/>
      <c r="F801" s="7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3"/>
      <c r="X801" s="4"/>
      <c r="Y801" s="4"/>
      <c r="Z801" s="4"/>
    </row>
    <row r="802" spans="1:26" ht="12.75" customHeight="1" x14ac:dyDescent="0.2">
      <c r="A802" s="3"/>
      <c r="B802" s="4"/>
      <c r="C802" s="4"/>
      <c r="D802" s="73"/>
      <c r="E802" s="4"/>
      <c r="F802" s="7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3"/>
      <c r="X802" s="4"/>
      <c r="Y802" s="4"/>
      <c r="Z802" s="4"/>
    </row>
    <row r="803" spans="1:26" ht="12.75" customHeight="1" x14ac:dyDescent="0.2">
      <c r="A803" s="3"/>
      <c r="B803" s="4"/>
      <c r="C803" s="4"/>
      <c r="D803" s="73"/>
      <c r="E803" s="4"/>
      <c r="F803" s="7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3"/>
      <c r="X803" s="4"/>
      <c r="Y803" s="4"/>
      <c r="Z803" s="4"/>
    </row>
    <row r="804" spans="1:26" ht="12.75" customHeight="1" x14ac:dyDescent="0.2">
      <c r="A804" s="3"/>
      <c r="B804" s="4"/>
      <c r="C804" s="4"/>
      <c r="D804" s="73"/>
      <c r="E804" s="4"/>
      <c r="F804" s="7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3"/>
      <c r="X804" s="4"/>
      <c r="Y804" s="4"/>
      <c r="Z804" s="4"/>
    </row>
    <row r="805" spans="1:26" ht="12.75" customHeight="1" x14ac:dyDescent="0.2">
      <c r="A805" s="3"/>
      <c r="B805" s="4"/>
      <c r="C805" s="4"/>
      <c r="D805" s="73"/>
      <c r="E805" s="4"/>
      <c r="F805" s="7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3"/>
      <c r="X805" s="4"/>
      <c r="Y805" s="4"/>
      <c r="Z805" s="4"/>
    </row>
    <row r="806" spans="1:26" ht="12.75" customHeight="1" x14ac:dyDescent="0.2">
      <c r="A806" s="3"/>
      <c r="B806" s="4"/>
      <c r="C806" s="4"/>
      <c r="D806" s="73"/>
      <c r="E806" s="4"/>
      <c r="F806" s="7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3"/>
      <c r="X806" s="4"/>
      <c r="Y806" s="4"/>
      <c r="Z806" s="4"/>
    </row>
    <row r="807" spans="1:26" ht="12.75" customHeight="1" x14ac:dyDescent="0.2">
      <c r="A807" s="3"/>
      <c r="B807" s="4"/>
      <c r="C807" s="4"/>
      <c r="D807" s="73"/>
      <c r="E807" s="4"/>
      <c r="F807" s="7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3"/>
      <c r="X807" s="4"/>
      <c r="Y807" s="4"/>
      <c r="Z807" s="4"/>
    </row>
    <row r="808" spans="1:26" ht="12.75" customHeight="1" x14ac:dyDescent="0.2">
      <c r="A808" s="3"/>
      <c r="B808" s="4"/>
      <c r="C808" s="4"/>
      <c r="D808" s="73"/>
      <c r="E808" s="4"/>
      <c r="F808" s="7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3"/>
      <c r="X808" s="4"/>
      <c r="Y808" s="4"/>
      <c r="Z808" s="4"/>
    </row>
    <row r="809" spans="1:26" ht="12.75" customHeight="1" x14ac:dyDescent="0.2">
      <c r="A809" s="3"/>
      <c r="B809" s="4"/>
      <c r="C809" s="4"/>
      <c r="D809" s="73"/>
      <c r="E809" s="4"/>
      <c r="F809" s="7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3"/>
      <c r="X809" s="4"/>
      <c r="Y809" s="4"/>
      <c r="Z809" s="4"/>
    </row>
    <row r="810" spans="1:26" ht="12.75" customHeight="1" x14ac:dyDescent="0.2">
      <c r="A810" s="3"/>
      <c r="B810" s="4"/>
      <c r="C810" s="4"/>
      <c r="D810" s="73"/>
      <c r="E810" s="4"/>
      <c r="F810" s="7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3"/>
      <c r="X810" s="4"/>
      <c r="Y810" s="4"/>
      <c r="Z810" s="4"/>
    </row>
    <row r="811" spans="1:26" ht="12.75" customHeight="1" x14ac:dyDescent="0.2">
      <c r="A811" s="3"/>
      <c r="B811" s="4"/>
      <c r="C811" s="4"/>
      <c r="D811" s="73"/>
      <c r="E811" s="4"/>
      <c r="F811" s="7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3"/>
      <c r="X811" s="4"/>
      <c r="Y811" s="4"/>
      <c r="Z811" s="4"/>
    </row>
    <row r="812" spans="1:26" ht="12.75" customHeight="1" x14ac:dyDescent="0.2">
      <c r="A812" s="3"/>
      <c r="B812" s="4"/>
      <c r="C812" s="4"/>
      <c r="D812" s="73"/>
      <c r="E812" s="4"/>
      <c r="F812" s="7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3"/>
      <c r="X812" s="4"/>
      <c r="Y812" s="4"/>
      <c r="Z812" s="4"/>
    </row>
    <row r="813" spans="1:26" ht="12.75" customHeight="1" x14ac:dyDescent="0.2">
      <c r="A813" s="3"/>
      <c r="B813" s="4"/>
      <c r="C813" s="4"/>
      <c r="D813" s="73"/>
      <c r="E813" s="4"/>
      <c r="F813" s="7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3"/>
      <c r="X813" s="4"/>
      <c r="Y813" s="4"/>
      <c r="Z813" s="4"/>
    </row>
    <row r="814" spans="1:26" ht="12.75" customHeight="1" x14ac:dyDescent="0.2">
      <c r="A814" s="3"/>
      <c r="B814" s="4"/>
      <c r="C814" s="4"/>
      <c r="D814" s="73"/>
      <c r="E814" s="4"/>
      <c r="F814" s="7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3"/>
      <c r="X814" s="4"/>
      <c r="Y814" s="4"/>
      <c r="Z814" s="4"/>
    </row>
    <row r="815" spans="1:26" ht="12.75" customHeight="1" x14ac:dyDescent="0.2">
      <c r="A815" s="3"/>
      <c r="B815" s="4"/>
      <c r="C815" s="4"/>
      <c r="D815" s="73"/>
      <c r="E815" s="4"/>
      <c r="F815" s="7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3"/>
      <c r="X815" s="4"/>
      <c r="Y815" s="4"/>
      <c r="Z815" s="4"/>
    </row>
    <row r="816" spans="1:26" ht="12.75" customHeight="1" x14ac:dyDescent="0.2">
      <c r="A816" s="3"/>
      <c r="B816" s="4"/>
      <c r="C816" s="4"/>
      <c r="D816" s="73"/>
      <c r="E816" s="4"/>
      <c r="F816" s="7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3"/>
      <c r="X816" s="4"/>
      <c r="Y816" s="4"/>
      <c r="Z816" s="4"/>
    </row>
    <row r="817" spans="1:26" ht="12.75" customHeight="1" x14ac:dyDescent="0.2">
      <c r="A817" s="3"/>
      <c r="B817" s="4"/>
      <c r="C817" s="4"/>
      <c r="D817" s="73"/>
      <c r="E817" s="4"/>
      <c r="F817" s="7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3"/>
      <c r="X817" s="4"/>
      <c r="Y817" s="4"/>
      <c r="Z817" s="4"/>
    </row>
    <row r="818" spans="1:26" ht="12.75" customHeight="1" x14ac:dyDescent="0.2">
      <c r="A818" s="3"/>
      <c r="B818" s="4"/>
      <c r="C818" s="4"/>
      <c r="D818" s="73"/>
      <c r="E818" s="4"/>
      <c r="F818" s="7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3"/>
      <c r="X818" s="4"/>
      <c r="Y818" s="4"/>
      <c r="Z818" s="4"/>
    </row>
    <row r="819" spans="1:26" ht="12.75" customHeight="1" x14ac:dyDescent="0.2">
      <c r="A819" s="3"/>
      <c r="B819" s="4"/>
      <c r="C819" s="4"/>
      <c r="D819" s="73"/>
      <c r="E819" s="4"/>
      <c r="F819" s="7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3"/>
      <c r="X819" s="4"/>
      <c r="Y819" s="4"/>
      <c r="Z819" s="4"/>
    </row>
    <row r="820" spans="1:26" ht="12.75" customHeight="1" x14ac:dyDescent="0.2">
      <c r="A820" s="3"/>
      <c r="B820" s="4"/>
      <c r="C820" s="4"/>
      <c r="D820" s="73"/>
      <c r="E820" s="4"/>
      <c r="F820" s="7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3"/>
      <c r="X820" s="4"/>
      <c r="Y820" s="4"/>
      <c r="Z820" s="4"/>
    </row>
    <row r="821" spans="1:26" ht="12.75" customHeight="1" x14ac:dyDescent="0.2">
      <c r="A821" s="3"/>
      <c r="B821" s="4"/>
      <c r="C821" s="4"/>
      <c r="D821" s="73"/>
      <c r="E821" s="4"/>
      <c r="F821" s="7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3"/>
      <c r="X821" s="4"/>
      <c r="Y821" s="4"/>
      <c r="Z821" s="4"/>
    </row>
    <row r="822" spans="1:26" ht="12.75" customHeight="1" x14ac:dyDescent="0.2">
      <c r="A822" s="3"/>
      <c r="B822" s="4"/>
      <c r="C822" s="4"/>
      <c r="D822" s="73"/>
      <c r="E822" s="4"/>
      <c r="F822" s="7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3"/>
      <c r="X822" s="4"/>
      <c r="Y822" s="4"/>
      <c r="Z822" s="4"/>
    </row>
    <row r="823" spans="1:26" ht="12.75" customHeight="1" x14ac:dyDescent="0.2">
      <c r="A823" s="3"/>
      <c r="B823" s="4"/>
      <c r="C823" s="4"/>
      <c r="D823" s="73"/>
      <c r="E823" s="4"/>
      <c r="F823" s="7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3"/>
      <c r="X823" s="4"/>
      <c r="Y823" s="4"/>
      <c r="Z823" s="4"/>
    </row>
    <row r="824" spans="1:26" ht="12.75" customHeight="1" x14ac:dyDescent="0.2">
      <c r="A824" s="3"/>
      <c r="B824" s="4"/>
      <c r="C824" s="4"/>
      <c r="D824" s="73"/>
      <c r="E824" s="4"/>
      <c r="F824" s="7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3"/>
      <c r="X824" s="4"/>
      <c r="Y824" s="4"/>
      <c r="Z824" s="4"/>
    </row>
    <row r="825" spans="1:26" ht="12.75" customHeight="1" x14ac:dyDescent="0.2">
      <c r="A825" s="3"/>
      <c r="B825" s="4"/>
      <c r="C825" s="4"/>
      <c r="D825" s="73"/>
      <c r="E825" s="4"/>
      <c r="F825" s="7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3"/>
      <c r="X825" s="4"/>
      <c r="Y825" s="4"/>
      <c r="Z825" s="4"/>
    </row>
    <row r="826" spans="1:26" ht="12.75" customHeight="1" x14ac:dyDescent="0.2">
      <c r="A826" s="3"/>
      <c r="B826" s="4"/>
      <c r="C826" s="4"/>
      <c r="D826" s="73"/>
      <c r="E826" s="4"/>
      <c r="F826" s="7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3"/>
      <c r="X826" s="4"/>
      <c r="Y826" s="4"/>
      <c r="Z826" s="4"/>
    </row>
    <row r="827" spans="1:26" ht="12.75" customHeight="1" x14ac:dyDescent="0.2">
      <c r="A827" s="3"/>
      <c r="B827" s="4"/>
      <c r="C827" s="4"/>
      <c r="D827" s="73"/>
      <c r="E827" s="4"/>
      <c r="F827" s="7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3"/>
      <c r="X827" s="4"/>
      <c r="Y827" s="4"/>
      <c r="Z827" s="4"/>
    </row>
    <row r="828" spans="1:26" ht="12.75" customHeight="1" x14ac:dyDescent="0.2">
      <c r="A828" s="3"/>
      <c r="B828" s="4"/>
      <c r="C828" s="4"/>
      <c r="D828" s="73"/>
      <c r="E828" s="4"/>
      <c r="F828" s="7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3"/>
      <c r="X828" s="4"/>
      <c r="Y828" s="4"/>
      <c r="Z828" s="4"/>
    </row>
    <row r="829" spans="1:26" ht="12.75" customHeight="1" x14ac:dyDescent="0.2">
      <c r="A829" s="3"/>
      <c r="B829" s="4"/>
      <c r="C829" s="4"/>
      <c r="D829" s="73"/>
      <c r="E829" s="4"/>
      <c r="F829" s="7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3"/>
      <c r="X829" s="4"/>
      <c r="Y829" s="4"/>
      <c r="Z829" s="4"/>
    </row>
    <row r="830" spans="1:26" ht="12.75" customHeight="1" x14ac:dyDescent="0.2">
      <c r="A830" s="3"/>
      <c r="B830" s="4"/>
      <c r="C830" s="4"/>
      <c r="D830" s="73"/>
      <c r="E830" s="4"/>
      <c r="F830" s="7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3"/>
      <c r="X830" s="4"/>
      <c r="Y830" s="4"/>
      <c r="Z830" s="4"/>
    </row>
    <row r="831" spans="1:26" ht="12.75" customHeight="1" x14ac:dyDescent="0.2">
      <c r="A831" s="3"/>
      <c r="B831" s="4"/>
      <c r="C831" s="4"/>
      <c r="D831" s="73"/>
      <c r="E831" s="4"/>
      <c r="F831" s="7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3"/>
      <c r="X831" s="4"/>
      <c r="Y831" s="4"/>
      <c r="Z831" s="4"/>
    </row>
    <row r="832" spans="1:26" ht="12.75" customHeight="1" x14ac:dyDescent="0.2">
      <c r="A832" s="3"/>
      <c r="B832" s="4"/>
      <c r="C832" s="4"/>
      <c r="D832" s="73"/>
      <c r="E832" s="4"/>
      <c r="F832" s="7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3"/>
      <c r="X832" s="4"/>
      <c r="Y832" s="4"/>
      <c r="Z832" s="4"/>
    </row>
    <row r="833" spans="1:26" ht="12.75" customHeight="1" x14ac:dyDescent="0.2">
      <c r="A833" s="3"/>
      <c r="B833" s="4"/>
      <c r="C833" s="4"/>
      <c r="D833" s="73"/>
      <c r="E833" s="4"/>
      <c r="F833" s="7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3"/>
      <c r="X833" s="4"/>
      <c r="Y833" s="4"/>
      <c r="Z833" s="4"/>
    </row>
    <row r="834" spans="1:26" ht="12.75" customHeight="1" x14ac:dyDescent="0.2">
      <c r="A834" s="3"/>
      <c r="B834" s="4"/>
      <c r="C834" s="4"/>
      <c r="D834" s="73"/>
      <c r="E834" s="4"/>
      <c r="F834" s="7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3"/>
      <c r="X834" s="4"/>
      <c r="Y834" s="4"/>
      <c r="Z834" s="4"/>
    </row>
    <row r="835" spans="1:26" ht="12.75" customHeight="1" x14ac:dyDescent="0.2">
      <c r="A835" s="3"/>
      <c r="B835" s="4"/>
      <c r="C835" s="4"/>
      <c r="D835" s="73"/>
      <c r="E835" s="4"/>
      <c r="F835" s="7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3"/>
      <c r="X835" s="4"/>
      <c r="Y835" s="4"/>
      <c r="Z835" s="4"/>
    </row>
    <row r="836" spans="1:26" ht="12.75" customHeight="1" x14ac:dyDescent="0.2">
      <c r="A836" s="3"/>
      <c r="B836" s="4"/>
      <c r="C836" s="4"/>
      <c r="D836" s="73"/>
      <c r="E836" s="4"/>
      <c r="F836" s="7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3"/>
      <c r="X836" s="4"/>
      <c r="Y836" s="4"/>
      <c r="Z836" s="4"/>
    </row>
    <row r="837" spans="1:26" ht="12.75" customHeight="1" x14ac:dyDescent="0.2">
      <c r="A837" s="3"/>
      <c r="B837" s="4"/>
      <c r="C837" s="4"/>
      <c r="D837" s="73"/>
      <c r="E837" s="4"/>
      <c r="F837" s="7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3"/>
      <c r="X837" s="4"/>
      <c r="Y837" s="4"/>
      <c r="Z837" s="4"/>
    </row>
    <row r="838" spans="1:26" ht="12.75" customHeight="1" x14ac:dyDescent="0.2">
      <c r="A838" s="3"/>
      <c r="B838" s="4"/>
      <c r="C838" s="4"/>
      <c r="D838" s="73"/>
      <c r="E838" s="4"/>
      <c r="F838" s="7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3"/>
      <c r="X838" s="4"/>
      <c r="Y838" s="4"/>
      <c r="Z838" s="4"/>
    </row>
    <row r="839" spans="1:26" ht="12.75" customHeight="1" x14ac:dyDescent="0.2">
      <c r="A839" s="3"/>
      <c r="B839" s="4"/>
      <c r="C839" s="4"/>
      <c r="D839" s="73"/>
      <c r="E839" s="4"/>
      <c r="F839" s="7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3"/>
      <c r="X839" s="4"/>
      <c r="Y839" s="4"/>
      <c r="Z839" s="4"/>
    </row>
    <row r="840" spans="1:26" ht="12.75" customHeight="1" x14ac:dyDescent="0.2">
      <c r="A840" s="3"/>
      <c r="B840" s="4"/>
      <c r="C840" s="4"/>
      <c r="D840" s="73"/>
      <c r="E840" s="4"/>
      <c r="F840" s="7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3"/>
      <c r="X840" s="4"/>
      <c r="Y840" s="4"/>
      <c r="Z840" s="4"/>
    </row>
    <row r="841" spans="1:26" ht="12.75" customHeight="1" x14ac:dyDescent="0.2">
      <c r="A841" s="3"/>
      <c r="B841" s="4"/>
      <c r="C841" s="4"/>
      <c r="D841" s="73"/>
      <c r="E841" s="4"/>
      <c r="F841" s="7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3"/>
      <c r="X841" s="4"/>
      <c r="Y841" s="4"/>
      <c r="Z841" s="4"/>
    </row>
    <row r="842" spans="1:26" ht="12.75" customHeight="1" x14ac:dyDescent="0.2">
      <c r="A842" s="3"/>
      <c r="B842" s="4"/>
      <c r="C842" s="4"/>
      <c r="D842" s="73"/>
      <c r="E842" s="4"/>
      <c r="F842" s="7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3"/>
      <c r="X842" s="4"/>
      <c r="Y842" s="4"/>
      <c r="Z842" s="4"/>
    </row>
    <row r="843" spans="1:26" ht="12.75" customHeight="1" x14ac:dyDescent="0.2">
      <c r="A843" s="3"/>
      <c r="B843" s="4"/>
      <c r="C843" s="4"/>
      <c r="D843" s="73"/>
      <c r="E843" s="4"/>
      <c r="F843" s="7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3"/>
      <c r="X843" s="4"/>
      <c r="Y843" s="4"/>
      <c r="Z843" s="4"/>
    </row>
    <row r="844" spans="1:26" ht="12.75" customHeight="1" x14ac:dyDescent="0.2">
      <c r="A844" s="3"/>
      <c r="B844" s="4"/>
      <c r="C844" s="4"/>
      <c r="D844" s="73"/>
      <c r="E844" s="4"/>
      <c r="F844" s="7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3"/>
      <c r="X844" s="4"/>
      <c r="Y844" s="4"/>
      <c r="Z844" s="4"/>
    </row>
    <row r="845" spans="1:26" ht="12.75" customHeight="1" x14ac:dyDescent="0.2">
      <c r="A845" s="3"/>
      <c r="B845" s="4"/>
      <c r="C845" s="4"/>
      <c r="D845" s="73"/>
      <c r="E845" s="4"/>
      <c r="F845" s="7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3"/>
      <c r="X845" s="4"/>
      <c r="Y845" s="4"/>
      <c r="Z845" s="4"/>
    </row>
    <row r="846" spans="1:26" ht="12.75" customHeight="1" x14ac:dyDescent="0.2">
      <c r="A846" s="3"/>
      <c r="B846" s="4"/>
      <c r="C846" s="4"/>
      <c r="D846" s="73"/>
      <c r="E846" s="4"/>
      <c r="F846" s="7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3"/>
      <c r="X846" s="4"/>
      <c r="Y846" s="4"/>
      <c r="Z846" s="4"/>
    </row>
    <row r="847" spans="1:26" ht="12.75" customHeight="1" x14ac:dyDescent="0.2">
      <c r="A847" s="3"/>
      <c r="B847" s="4"/>
      <c r="C847" s="4"/>
      <c r="D847" s="73"/>
      <c r="E847" s="4"/>
      <c r="F847" s="7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3"/>
      <c r="X847" s="4"/>
      <c r="Y847" s="4"/>
      <c r="Z847" s="4"/>
    </row>
    <row r="848" spans="1:26" ht="12.75" customHeight="1" x14ac:dyDescent="0.2">
      <c r="A848" s="3"/>
      <c r="B848" s="4"/>
      <c r="C848" s="4"/>
      <c r="D848" s="73"/>
      <c r="E848" s="4"/>
      <c r="F848" s="7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3"/>
      <c r="X848" s="4"/>
      <c r="Y848" s="4"/>
      <c r="Z848" s="4"/>
    </row>
    <row r="849" spans="1:26" ht="12.75" customHeight="1" x14ac:dyDescent="0.2">
      <c r="A849" s="3"/>
      <c r="B849" s="4"/>
      <c r="C849" s="4"/>
      <c r="D849" s="73"/>
      <c r="E849" s="4"/>
      <c r="F849" s="7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3"/>
      <c r="X849" s="4"/>
      <c r="Y849" s="4"/>
      <c r="Z849" s="4"/>
    </row>
    <row r="850" spans="1:26" ht="12.75" customHeight="1" x14ac:dyDescent="0.2">
      <c r="A850" s="3"/>
      <c r="B850" s="4"/>
      <c r="C850" s="4"/>
      <c r="D850" s="73"/>
      <c r="E850" s="4"/>
      <c r="F850" s="7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3"/>
      <c r="X850" s="4"/>
      <c r="Y850" s="4"/>
      <c r="Z850" s="4"/>
    </row>
    <row r="851" spans="1:26" ht="12.75" customHeight="1" x14ac:dyDescent="0.2">
      <c r="A851" s="3"/>
      <c r="B851" s="4"/>
      <c r="C851" s="4"/>
      <c r="D851" s="73"/>
      <c r="E851" s="4"/>
      <c r="F851" s="7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3"/>
      <c r="X851" s="4"/>
      <c r="Y851" s="4"/>
      <c r="Z851" s="4"/>
    </row>
    <row r="852" spans="1:26" ht="12.75" customHeight="1" x14ac:dyDescent="0.2">
      <c r="A852" s="3"/>
      <c r="B852" s="4"/>
      <c r="C852" s="4"/>
      <c r="D852" s="73"/>
      <c r="E852" s="4"/>
      <c r="F852" s="7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3"/>
      <c r="X852" s="4"/>
      <c r="Y852" s="4"/>
      <c r="Z852" s="4"/>
    </row>
    <row r="853" spans="1:26" ht="12.75" customHeight="1" x14ac:dyDescent="0.2">
      <c r="A853" s="3"/>
      <c r="B853" s="4"/>
      <c r="C853" s="4"/>
      <c r="D853" s="73"/>
      <c r="E853" s="4"/>
      <c r="F853" s="7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3"/>
      <c r="X853" s="4"/>
      <c r="Y853" s="4"/>
      <c r="Z853" s="4"/>
    </row>
    <row r="854" spans="1:26" ht="12.75" customHeight="1" x14ac:dyDescent="0.2">
      <c r="A854" s="3"/>
      <c r="B854" s="4"/>
      <c r="C854" s="4"/>
      <c r="D854" s="73"/>
      <c r="E854" s="4"/>
      <c r="F854" s="7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3"/>
      <c r="X854" s="4"/>
      <c r="Y854" s="4"/>
      <c r="Z854" s="4"/>
    </row>
    <row r="855" spans="1:26" ht="12.75" customHeight="1" x14ac:dyDescent="0.2">
      <c r="A855" s="3"/>
      <c r="B855" s="4"/>
      <c r="C855" s="4"/>
      <c r="D855" s="73"/>
      <c r="E855" s="4"/>
      <c r="F855" s="7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3"/>
      <c r="X855" s="4"/>
      <c r="Y855" s="4"/>
      <c r="Z855" s="4"/>
    </row>
    <row r="856" spans="1:26" ht="12.75" customHeight="1" x14ac:dyDescent="0.2">
      <c r="A856" s="3"/>
      <c r="B856" s="4"/>
      <c r="C856" s="4"/>
      <c r="D856" s="73"/>
      <c r="E856" s="4"/>
      <c r="F856" s="7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3"/>
      <c r="X856" s="4"/>
      <c r="Y856" s="4"/>
      <c r="Z856" s="4"/>
    </row>
    <row r="857" spans="1:26" ht="12.75" customHeight="1" x14ac:dyDescent="0.2">
      <c r="A857" s="3"/>
      <c r="B857" s="4"/>
      <c r="C857" s="4"/>
      <c r="D857" s="73"/>
      <c r="E857" s="4"/>
      <c r="F857" s="7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3"/>
      <c r="X857" s="4"/>
      <c r="Y857" s="4"/>
      <c r="Z857" s="4"/>
    </row>
    <row r="858" spans="1:26" ht="12.75" customHeight="1" x14ac:dyDescent="0.2">
      <c r="A858" s="3"/>
      <c r="B858" s="4"/>
      <c r="C858" s="4"/>
      <c r="D858" s="73"/>
      <c r="E858" s="4"/>
      <c r="F858" s="7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3"/>
      <c r="X858" s="4"/>
      <c r="Y858" s="4"/>
      <c r="Z858" s="4"/>
    </row>
    <row r="859" spans="1:26" ht="12.75" customHeight="1" x14ac:dyDescent="0.2">
      <c r="A859" s="3"/>
      <c r="B859" s="4"/>
      <c r="C859" s="4"/>
      <c r="D859" s="73"/>
      <c r="E859" s="4"/>
      <c r="F859" s="7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3"/>
      <c r="X859" s="4"/>
      <c r="Y859" s="4"/>
      <c r="Z859" s="4"/>
    </row>
    <row r="860" spans="1:26" ht="12.75" customHeight="1" x14ac:dyDescent="0.2">
      <c r="A860" s="3"/>
      <c r="B860" s="4"/>
      <c r="C860" s="4"/>
      <c r="D860" s="73"/>
      <c r="E860" s="4"/>
      <c r="F860" s="7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3"/>
      <c r="X860" s="4"/>
      <c r="Y860" s="4"/>
      <c r="Z860" s="4"/>
    </row>
    <row r="861" spans="1:26" ht="12.75" customHeight="1" x14ac:dyDescent="0.2">
      <c r="A861" s="3"/>
      <c r="B861" s="4"/>
      <c r="C861" s="4"/>
      <c r="D861" s="73"/>
      <c r="E861" s="4"/>
      <c r="F861" s="7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3"/>
      <c r="X861" s="4"/>
      <c r="Y861" s="4"/>
      <c r="Z861" s="4"/>
    </row>
    <row r="862" spans="1:26" ht="12.75" customHeight="1" x14ac:dyDescent="0.2">
      <c r="A862" s="3"/>
      <c r="B862" s="4"/>
      <c r="C862" s="4"/>
      <c r="D862" s="73"/>
      <c r="E862" s="4"/>
      <c r="F862" s="7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3"/>
      <c r="X862" s="4"/>
      <c r="Y862" s="4"/>
      <c r="Z862" s="4"/>
    </row>
    <row r="863" spans="1:26" ht="12.75" customHeight="1" x14ac:dyDescent="0.2">
      <c r="A863" s="3"/>
      <c r="B863" s="4"/>
      <c r="C863" s="4"/>
      <c r="D863" s="73"/>
      <c r="E863" s="4"/>
      <c r="F863" s="7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3"/>
      <c r="X863" s="4"/>
      <c r="Y863" s="4"/>
      <c r="Z863" s="4"/>
    </row>
    <row r="864" spans="1:26" ht="12.75" customHeight="1" x14ac:dyDescent="0.2">
      <c r="A864" s="3"/>
      <c r="B864" s="4"/>
      <c r="C864" s="4"/>
      <c r="D864" s="73"/>
      <c r="E864" s="4"/>
      <c r="F864" s="7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3"/>
      <c r="X864" s="4"/>
      <c r="Y864" s="4"/>
      <c r="Z864" s="4"/>
    </row>
    <row r="865" spans="1:26" ht="12.75" customHeight="1" x14ac:dyDescent="0.2">
      <c r="A865" s="3"/>
      <c r="B865" s="4"/>
      <c r="C865" s="4"/>
      <c r="D865" s="73"/>
      <c r="E865" s="4"/>
      <c r="F865" s="7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3"/>
      <c r="X865" s="4"/>
      <c r="Y865" s="4"/>
      <c r="Z865" s="4"/>
    </row>
    <row r="866" spans="1:26" ht="12.75" customHeight="1" x14ac:dyDescent="0.2">
      <c r="A866" s="3"/>
      <c r="B866" s="4"/>
      <c r="C866" s="4"/>
      <c r="D866" s="73"/>
      <c r="E866" s="4"/>
      <c r="F866" s="7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3"/>
      <c r="X866" s="4"/>
      <c r="Y866" s="4"/>
      <c r="Z866" s="4"/>
    </row>
    <row r="867" spans="1:26" ht="12.75" customHeight="1" x14ac:dyDescent="0.2">
      <c r="A867" s="3"/>
      <c r="B867" s="4"/>
      <c r="C867" s="4"/>
      <c r="D867" s="73"/>
      <c r="E867" s="4"/>
      <c r="F867" s="7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3"/>
      <c r="X867" s="4"/>
      <c r="Y867" s="4"/>
      <c r="Z867" s="4"/>
    </row>
    <row r="868" spans="1:26" ht="12.75" customHeight="1" x14ac:dyDescent="0.2">
      <c r="A868" s="3"/>
      <c r="B868" s="4"/>
      <c r="C868" s="4"/>
      <c r="D868" s="73"/>
      <c r="E868" s="4"/>
      <c r="F868" s="7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3"/>
      <c r="X868" s="4"/>
      <c r="Y868" s="4"/>
      <c r="Z868" s="4"/>
    </row>
    <row r="869" spans="1:26" ht="12.75" customHeight="1" x14ac:dyDescent="0.2">
      <c r="A869" s="3"/>
      <c r="B869" s="4"/>
      <c r="C869" s="4"/>
      <c r="D869" s="73"/>
      <c r="E869" s="4"/>
      <c r="F869" s="7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3"/>
      <c r="X869" s="4"/>
      <c r="Y869" s="4"/>
      <c r="Z869" s="4"/>
    </row>
    <row r="870" spans="1:26" ht="12.75" customHeight="1" x14ac:dyDescent="0.2">
      <c r="A870" s="3"/>
      <c r="B870" s="4"/>
      <c r="C870" s="4"/>
      <c r="D870" s="73"/>
      <c r="E870" s="4"/>
      <c r="F870" s="7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3"/>
      <c r="X870" s="4"/>
      <c r="Y870" s="4"/>
      <c r="Z870" s="4"/>
    </row>
    <row r="871" spans="1:26" ht="12.75" customHeight="1" x14ac:dyDescent="0.2">
      <c r="A871" s="3"/>
      <c r="B871" s="4"/>
      <c r="C871" s="4"/>
      <c r="D871" s="73"/>
      <c r="E871" s="4"/>
      <c r="F871" s="7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3"/>
      <c r="X871" s="4"/>
      <c r="Y871" s="4"/>
      <c r="Z871" s="4"/>
    </row>
    <row r="872" spans="1:26" ht="12.75" customHeight="1" x14ac:dyDescent="0.2">
      <c r="A872" s="3"/>
      <c r="B872" s="4"/>
      <c r="C872" s="4"/>
      <c r="D872" s="73"/>
      <c r="E872" s="4"/>
      <c r="F872" s="7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3"/>
      <c r="X872" s="4"/>
      <c r="Y872" s="4"/>
      <c r="Z872" s="4"/>
    </row>
    <row r="873" spans="1:26" ht="12.75" customHeight="1" x14ac:dyDescent="0.2">
      <c r="A873" s="3"/>
      <c r="B873" s="4"/>
      <c r="C873" s="4"/>
      <c r="D873" s="73"/>
      <c r="E873" s="4"/>
      <c r="F873" s="7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3"/>
      <c r="X873" s="4"/>
      <c r="Y873" s="4"/>
      <c r="Z873" s="4"/>
    </row>
    <row r="874" spans="1:26" ht="12.75" customHeight="1" x14ac:dyDescent="0.2">
      <c r="A874" s="3"/>
      <c r="B874" s="4"/>
      <c r="C874" s="4"/>
      <c r="D874" s="73"/>
      <c r="E874" s="4"/>
      <c r="F874" s="7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3"/>
      <c r="X874" s="4"/>
      <c r="Y874" s="4"/>
      <c r="Z874" s="4"/>
    </row>
    <row r="875" spans="1:26" ht="12.75" customHeight="1" x14ac:dyDescent="0.2">
      <c r="A875" s="3"/>
      <c r="B875" s="4"/>
      <c r="C875" s="4"/>
      <c r="D875" s="73"/>
      <c r="E875" s="4"/>
      <c r="F875" s="7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3"/>
      <c r="X875" s="4"/>
      <c r="Y875" s="4"/>
      <c r="Z875" s="4"/>
    </row>
    <row r="876" spans="1:26" ht="12.75" customHeight="1" x14ac:dyDescent="0.2">
      <c r="A876" s="3"/>
      <c r="B876" s="4"/>
      <c r="C876" s="4"/>
      <c r="D876" s="73"/>
      <c r="E876" s="4"/>
      <c r="F876" s="7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3"/>
      <c r="X876" s="4"/>
      <c r="Y876" s="4"/>
      <c r="Z876" s="4"/>
    </row>
    <row r="877" spans="1:26" ht="12.75" customHeight="1" x14ac:dyDescent="0.2">
      <c r="A877" s="3"/>
      <c r="B877" s="4"/>
      <c r="C877" s="4"/>
      <c r="D877" s="73"/>
      <c r="E877" s="4"/>
      <c r="F877" s="7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3"/>
      <c r="X877" s="4"/>
      <c r="Y877" s="4"/>
      <c r="Z877" s="4"/>
    </row>
    <row r="878" spans="1:26" ht="12.75" customHeight="1" x14ac:dyDescent="0.2">
      <c r="A878" s="3"/>
      <c r="B878" s="4"/>
      <c r="C878" s="4"/>
      <c r="D878" s="73"/>
      <c r="E878" s="4"/>
      <c r="F878" s="7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3"/>
      <c r="X878" s="4"/>
      <c r="Y878" s="4"/>
      <c r="Z878" s="4"/>
    </row>
    <row r="879" spans="1:26" ht="12.75" customHeight="1" x14ac:dyDescent="0.2">
      <c r="A879" s="3"/>
      <c r="B879" s="4"/>
      <c r="C879" s="4"/>
      <c r="D879" s="73"/>
      <c r="E879" s="4"/>
      <c r="F879" s="7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3"/>
      <c r="X879" s="4"/>
      <c r="Y879" s="4"/>
      <c r="Z879" s="4"/>
    </row>
    <row r="880" spans="1:26" ht="12.75" customHeight="1" x14ac:dyDescent="0.2">
      <c r="A880" s="3"/>
      <c r="B880" s="4"/>
      <c r="C880" s="4"/>
      <c r="D880" s="73"/>
      <c r="E880" s="4"/>
      <c r="F880" s="7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3"/>
      <c r="X880" s="4"/>
      <c r="Y880" s="4"/>
      <c r="Z880" s="4"/>
    </row>
    <row r="881" spans="1:26" ht="12.75" customHeight="1" x14ac:dyDescent="0.2">
      <c r="A881" s="3"/>
      <c r="B881" s="4"/>
      <c r="C881" s="4"/>
      <c r="D881" s="73"/>
      <c r="E881" s="4"/>
      <c r="F881" s="7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3"/>
      <c r="X881" s="4"/>
      <c r="Y881" s="4"/>
      <c r="Z881" s="4"/>
    </row>
    <row r="882" spans="1:26" ht="12.75" customHeight="1" x14ac:dyDescent="0.2">
      <c r="A882" s="3"/>
      <c r="B882" s="4"/>
      <c r="C882" s="4"/>
      <c r="D882" s="73"/>
      <c r="E882" s="4"/>
      <c r="F882" s="7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3"/>
      <c r="X882" s="4"/>
      <c r="Y882" s="4"/>
      <c r="Z882" s="4"/>
    </row>
    <row r="883" spans="1:26" ht="12.75" customHeight="1" x14ac:dyDescent="0.2">
      <c r="A883" s="3"/>
      <c r="B883" s="4"/>
      <c r="C883" s="4"/>
      <c r="D883" s="73"/>
      <c r="E883" s="4"/>
      <c r="F883" s="7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3"/>
      <c r="X883" s="4"/>
      <c r="Y883" s="4"/>
      <c r="Z883" s="4"/>
    </row>
    <row r="884" spans="1:26" ht="12.75" customHeight="1" x14ac:dyDescent="0.2">
      <c r="A884" s="3"/>
      <c r="B884" s="4"/>
      <c r="C884" s="4"/>
      <c r="D884" s="73"/>
      <c r="E884" s="4"/>
      <c r="F884" s="7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3"/>
      <c r="X884" s="4"/>
      <c r="Y884" s="4"/>
      <c r="Z884" s="4"/>
    </row>
    <row r="885" spans="1:26" ht="12.75" customHeight="1" x14ac:dyDescent="0.2">
      <c r="A885" s="3"/>
      <c r="B885" s="4"/>
      <c r="C885" s="4"/>
      <c r="D885" s="73"/>
      <c r="E885" s="4"/>
      <c r="F885" s="7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3"/>
      <c r="X885" s="4"/>
      <c r="Y885" s="4"/>
      <c r="Z885" s="4"/>
    </row>
    <row r="886" spans="1:26" ht="12.75" customHeight="1" x14ac:dyDescent="0.2">
      <c r="A886" s="3"/>
      <c r="B886" s="4"/>
      <c r="C886" s="4"/>
      <c r="D886" s="73"/>
      <c r="E886" s="4"/>
      <c r="F886" s="7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3"/>
      <c r="X886" s="4"/>
      <c r="Y886" s="4"/>
      <c r="Z886" s="4"/>
    </row>
    <row r="887" spans="1:26" ht="12.75" customHeight="1" x14ac:dyDescent="0.2">
      <c r="A887" s="3"/>
      <c r="B887" s="4"/>
      <c r="C887" s="4"/>
      <c r="D887" s="73"/>
      <c r="E887" s="4"/>
      <c r="F887" s="7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3"/>
      <c r="X887" s="4"/>
      <c r="Y887" s="4"/>
      <c r="Z887" s="4"/>
    </row>
    <row r="888" spans="1:26" ht="12.75" customHeight="1" x14ac:dyDescent="0.2">
      <c r="A888" s="3"/>
      <c r="B888" s="4"/>
      <c r="C888" s="4"/>
      <c r="D888" s="73"/>
      <c r="E888" s="4"/>
      <c r="F888" s="7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3"/>
      <c r="X888" s="4"/>
      <c r="Y888" s="4"/>
      <c r="Z888" s="4"/>
    </row>
    <row r="889" spans="1:26" ht="12.75" customHeight="1" x14ac:dyDescent="0.2">
      <c r="A889" s="3"/>
      <c r="B889" s="4"/>
      <c r="C889" s="4"/>
      <c r="D889" s="73"/>
      <c r="E889" s="4"/>
      <c r="F889" s="7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3"/>
      <c r="X889" s="4"/>
      <c r="Y889" s="4"/>
      <c r="Z889" s="4"/>
    </row>
    <row r="890" spans="1:26" ht="12.75" customHeight="1" x14ac:dyDescent="0.2">
      <c r="A890" s="3"/>
      <c r="B890" s="4"/>
      <c r="C890" s="4"/>
      <c r="D890" s="73"/>
      <c r="E890" s="4"/>
      <c r="F890" s="7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3"/>
      <c r="X890" s="4"/>
      <c r="Y890" s="4"/>
      <c r="Z890" s="4"/>
    </row>
    <row r="891" spans="1:26" ht="12.75" customHeight="1" x14ac:dyDescent="0.2">
      <c r="A891" s="3"/>
      <c r="B891" s="4"/>
      <c r="C891" s="4"/>
      <c r="D891" s="73"/>
      <c r="E891" s="4"/>
      <c r="F891" s="7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3"/>
      <c r="X891" s="4"/>
      <c r="Y891" s="4"/>
      <c r="Z891" s="4"/>
    </row>
    <row r="892" spans="1:26" ht="12.75" customHeight="1" x14ac:dyDescent="0.2">
      <c r="A892" s="3"/>
      <c r="B892" s="4"/>
      <c r="C892" s="4"/>
      <c r="D892" s="73"/>
      <c r="E892" s="4"/>
      <c r="F892" s="7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3"/>
      <c r="X892" s="4"/>
      <c r="Y892" s="4"/>
      <c r="Z892" s="4"/>
    </row>
    <row r="893" spans="1:26" ht="12.75" customHeight="1" x14ac:dyDescent="0.2">
      <c r="A893" s="3"/>
      <c r="B893" s="4"/>
      <c r="C893" s="4"/>
      <c r="D893" s="73"/>
      <c r="E893" s="4"/>
      <c r="F893" s="7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3"/>
      <c r="X893" s="4"/>
      <c r="Y893" s="4"/>
      <c r="Z893" s="4"/>
    </row>
    <row r="894" spans="1:26" ht="12.75" customHeight="1" x14ac:dyDescent="0.2">
      <c r="A894" s="3"/>
      <c r="B894" s="4"/>
      <c r="C894" s="4"/>
      <c r="D894" s="73"/>
      <c r="E894" s="4"/>
      <c r="F894" s="7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3"/>
      <c r="X894" s="4"/>
      <c r="Y894" s="4"/>
      <c r="Z894" s="4"/>
    </row>
    <row r="895" spans="1:26" ht="12.75" customHeight="1" x14ac:dyDescent="0.2">
      <c r="A895" s="3"/>
      <c r="B895" s="4"/>
      <c r="C895" s="4"/>
      <c r="D895" s="73"/>
      <c r="E895" s="4"/>
      <c r="F895" s="7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3"/>
      <c r="X895" s="4"/>
      <c r="Y895" s="4"/>
      <c r="Z895" s="4"/>
    </row>
    <row r="896" spans="1:26" ht="12.75" customHeight="1" x14ac:dyDescent="0.2">
      <c r="A896" s="3"/>
      <c r="B896" s="4"/>
      <c r="C896" s="4"/>
      <c r="D896" s="73"/>
      <c r="E896" s="4"/>
      <c r="F896" s="7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3"/>
      <c r="X896" s="4"/>
      <c r="Y896" s="4"/>
      <c r="Z896" s="4"/>
    </row>
    <row r="897" spans="1:26" ht="12.75" customHeight="1" x14ac:dyDescent="0.2">
      <c r="A897" s="3"/>
      <c r="B897" s="4"/>
      <c r="C897" s="4"/>
      <c r="D897" s="73"/>
      <c r="E897" s="4"/>
      <c r="F897" s="7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3"/>
      <c r="X897" s="4"/>
      <c r="Y897" s="4"/>
      <c r="Z897" s="4"/>
    </row>
    <row r="898" spans="1:26" ht="12.75" customHeight="1" x14ac:dyDescent="0.2">
      <c r="A898" s="3"/>
      <c r="B898" s="4"/>
      <c r="C898" s="4"/>
      <c r="D898" s="73"/>
      <c r="E898" s="4"/>
      <c r="F898" s="7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3"/>
      <c r="X898" s="4"/>
      <c r="Y898" s="4"/>
      <c r="Z898" s="4"/>
    </row>
    <row r="899" spans="1:26" ht="12.75" customHeight="1" x14ac:dyDescent="0.2">
      <c r="A899" s="3"/>
      <c r="B899" s="4"/>
      <c r="C899" s="4"/>
      <c r="D899" s="73"/>
      <c r="E899" s="4"/>
      <c r="F899" s="7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3"/>
      <c r="X899" s="4"/>
      <c r="Y899" s="4"/>
      <c r="Z899" s="4"/>
    </row>
    <row r="900" spans="1:26" ht="12.75" customHeight="1" x14ac:dyDescent="0.2">
      <c r="A900" s="3"/>
      <c r="B900" s="4"/>
      <c r="C900" s="4"/>
      <c r="D900" s="73"/>
      <c r="E900" s="4"/>
      <c r="F900" s="7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3"/>
      <c r="X900" s="4"/>
      <c r="Y900" s="4"/>
      <c r="Z900" s="4"/>
    </row>
    <row r="901" spans="1:26" ht="12.75" customHeight="1" x14ac:dyDescent="0.2">
      <c r="A901" s="3"/>
      <c r="B901" s="4"/>
      <c r="C901" s="4"/>
      <c r="D901" s="73"/>
      <c r="E901" s="4"/>
      <c r="F901" s="7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3"/>
      <c r="X901" s="4"/>
      <c r="Y901" s="4"/>
      <c r="Z901" s="4"/>
    </row>
    <row r="902" spans="1:26" ht="12.75" customHeight="1" x14ac:dyDescent="0.2">
      <c r="A902" s="3"/>
      <c r="B902" s="4"/>
      <c r="C902" s="4"/>
      <c r="D902" s="73"/>
      <c r="E902" s="4"/>
      <c r="F902" s="7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3"/>
      <c r="X902" s="4"/>
      <c r="Y902" s="4"/>
      <c r="Z902" s="4"/>
    </row>
    <row r="903" spans="1:26" ht="12.75" customHeight="1" x14ac:dyDescent="0.2">
      <c r="A903" s="3"/>
      <c r="B903" s="4"/>
      <c r="C903" s="4"/>
      <c r="D903" s="73"/>
      <c r="E903" s="4"/>
      <c r="F903" s="7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3"/>
      <c r="X903" s="4"/>
      <c r="Y903" s="4"/>
      <c r="Z903" s="4"/>
    </row>
    <row r="904" spans="1:26" ht="12.75" customHeight="1" x14ac:dyDescent="0.2">
      <c r="A904" s="3"/>
      <c r="B904" s="4"/>
      <c r="C904" s="4"/>
      <c r="D904" s="73"/>
      <c r="E904" s="4"/>
      <c r="F904" s="7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3"/>
      <c r="X904" s="4"/>
      <c r="Y904" s="4"/>
      <c r="Z904" s="4"/>
    </row>
    <row r="905" spans="1:26" ht="12.75" customHeight="1" x14ac:dyDescent="0.2">
      <c r="A905" s="3"/>
      <c r="B905" s="4"/>
      <c r="C905" s="4"/>
      <c r="D905" s="73"/>
      <c r="E905" s="4"/>
      <c r="F905" s="7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3"/>
      <c r="X905" s="4"/>
      <c r="Y905" s="4"/>
      <c r="Z905" s="4"/>
    </row>
    <row r="906" spans="1:26" ht="12.75" customHeight="1" x14ac:dyDescent="0.2">
      <c r="A906" s="3"/>
      <c r="B906" s="4"/>
      <c r="C906" s="4"/>
      <c r="D906" s="73"/>
      <c r="E906" s="4"/>
      <c r="F906" s="7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3"/>
      <c r="X906" s="4"/>
      <c r="Y906" s="4"/>
      <c r="Z906" s="4"/>
    </row>
    <row r="907" spans="1:26" ht="12.75" customHeight="1" x14ac:dyDescent="0.2">
      <c r="A907" s="3"/>
      <c r="B907" s="4"/>
      <c r="C907" s="4"/>
      <c r="D907" s="73"/>
      <c r="E907" s="4"/>
      <c r="F907" s="7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3"/>
      <c r="X907" s="4"/>
      <c r="Y907" s="4"/>
      <c r="Z907" s="4"/>
    </row>
    <row r="908" spans="1:26" ht="12.75" customHeight="1" x14ac:dyDescent="0.2">
      <c r="A908" s="3"/>
      <c r="B908" s="4"/>
      <c r="C908" s="4"/>
      <c r="D908" s="73"/>
      <c r="E908" s="4"/>
      <c r="F908" s="7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3"/>
      <c r="X908" s="4"/>
      <c r="Y908" s="4"/>
      <c r="Z908" s="4"/>
    </row>
    <row r="909" spans="1:26" ht="12.75" customHeight="1" x14ac:dyDescent="0.2">
      <c r="A909" s="3"/>
      <c r="B909" s="4"/>
      <c r="C909" s="4"/>
      <c r="D909" s="73"/>
      <c r="E909" s="4"/>
      <c r="F909" s="7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3"/>
      <c r="X909" s="4"/>
      <c r="Y909" s="4"/>
      <c r="Z909" s="4"/>
    </row>
    <row r="910" spans="1:26" ht="12.75" customHeight="1" x14ac:dyDescent="0.2">
      <c r="A910" s="3"/>
      <c r="B910" s="4"/>
      <c r="C910" s="4"/>
      <c r="D910" s="73"/>
      <c r="E910" s="4"/>
      <c r="F910" s="7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3"/>
      <c r="X910" s="4"/>
      <c r="Y910" s="4"/>
      <c r="Z910" s="4"/>
    </row>
    <row r="911" spans="1:26" ht="12.75" customHeight="1" x14ac:dyDescent="0.2">
      <c r="A911" s="3"/>
      <c r="B911" s="4"/>
      <c r="C911" s="4"/>
      <c r="D911" s="73"/>
      <c r="E911" s="4"/>
      <c r="F911" s="7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3"/>
      <c r="X911" s="4"/>
      <c r="Y911" s="4"/>
      <c r="Z911" s="4"/>
    </row>
    <row r="912" spans="1:26" ht="12.75" customHeight="1" x14ac:dyDescent="0.2">
      <c r="A912" s="3"/>
      <c r="B912" s="4"/>
      <c r="C912" s="4"/>
      <c r="D912" s="73"/>
      <c r="E912" s="4"/>
      <c r="F912" s="7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3"/>
      <c r="X912" s="4"/>
      <c r="Y912" s="4"/>
      <c r="Z912" s="4"/>
    </row>
    <row r="913" spans="1:26" ht="12.75" customHeight="1" x14ac:dyDescent="0.2">
      <c r="A913" s="3"/>
      <c r="B913" s="4"/>
      <c r="C913" s="4"/>
      <c r="D913" s="73"/>
      <c r="E913" s="4"/>
      <c r="F913" s="7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3"/>
      <c r="X913" s="4"/>
      <c r="Y913" s="4"/>
      <c r="Z913" s="4"/>
    </row>
    <row r="914" spans="1:26" ht="12.75" customHeight="1" x14ac:dyDescent="0.2">
      <c r="A914" s="3"/>
      <c r="B914" s="4"/>
      <c r="C914" s="4"/>
      <c r="D914" s="73"/>
      <c r="E914" s="4"/>
      <c r="F914" s="7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3"/>
      <c r="X914" s="4"/>
      <c r="Y914" s="4"/>
      <c r="Z914" s="4"/>
    </row>
    <row r="915" spans="1:26" ht="12.75" customHeight="1" x14ac:dyDescent="0.2">
      <c r="A915" s="3"/>
      <c r="B915" s="4"/>
      <c r="C915" s="4"/>
      <c r="D915" s="73"/>
      <c r="E915" s="4"/>
      <c r="F915" s="7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3"/>
      <c r="X915" s="4"/>
      <c r="Y915" s="4"/>
      <c r="Z915" s="4"/>
    </row>
    <row r="916" spans="1:26" ht="12.75" customHeight="1" x14ac:dyDescent="0.2">
      <c r="A916" s="3"/>
      <c r="B916" s="4"/>
      <c r="C916" s="4"/>
      <c r="D916" s="73"/>
      <c r="E916" s="4"/>
      <c r="F916" s="7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3"/>
      <c r="X916" s="4"/>
      <c r="Y916" s="4"/>
      <c r="Z916" s="4"/>
    </row>
    <row r="917" spans="1:26" ht="12.75" customHeight="1" x14ac:dyDescent="0.2">
      <c r="A917" s="3"/>
      <c r="B917" s="4"/>
      <c r="C917" s="4"/>
      <c r="D917" s="73"/>
      <c r="E917" s="4"/>
      <c r="F917" s="7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3"/>
      <c r="X917" s="4"/>
      <c r="Y917" s="4"/>
      <c r="Z917" s="4"/>
    </row>
    <row r="918" spans="1:26" ht="12.75" customHeight="1" x14ac:dyDescent="0.2">
      <c r="A918" s="3"/>
      <c r="B918" s="4"/>
      <c r="C918" s="4"/>
      <c r="D918" s="73"/>
      <c r="E918" s="4"/>
      <c r="F918" s="7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3"/>
      <c r="X918" s="4"/>
      <c r="Y918" s="4"/>
      <c r="Z918" s="4"/>
    </row>
    <row r="919" spans="1:26" ht="12.75" customHeight="1" x14ac:dyDescent="0.2">
      <c r="A919" s="3"/>
      <c r="B919" s="4"/>
      <c r="C919" s="4"/>
      <c r="D919" s="73"/>
      <c r="E919" s="4"/>
      <c r="F919" s="7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3"/>
      <c r="X919" s="4"/>
      <c r="Y919" s="4"/>
      <c r="Z919" s="4"/>
    </row>
    <row r="920" spans="1:26" ht="12.75" customHeight="1" x14ac:dyDescent="0.2">
      <c r="A920" s="3"/>
      <c r="B920" s="4"/>
      <c r="C920" s="4"/>
      <c r="D920" s="73"/>
      <c r="E920" s="4"/>
      <c r="F920" s="7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3"/>
      <c r="X920" s="4"/>
      <c r="Y920" s="4"/>
      <c r="Z920" s="4"/>
    </row>
    <row r="921" spans="1:26" ht="12.75" customHeight="1" x14ac:dyDescent="0.2">
      <c r="A921" s="3"/>
      <c r="B921" s="4"/>
      <c r="C921" s="4"/>
      <c r="D921" s="73"/>
      <c r="E921" s="4"/>
      <c r="F921" s="7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3"/>
      <c r="X921" s="4"/>
      <c r="Y921" s="4"/>
      <c r="Z921" s="4"/>
    </row>
    <row r="922" spans="1:26" ht="12.75" customHeight="1" x14ac:dyDescent="0.2">
      <c r="A922" s="3"/>
      <c r="B922" s="4"/>
      <c r="C922" s="4"/>
      <c r="D922" s="73"/>
      <c r="E922" s="4"/>
      <c r="F922" s="7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3"/>
      <c r="X922" s="4"/>
      <c r="Y922" s="4"/>
      <c r="Z922" s="4"/>
    </row>
    <row r="923" spans="1:26" ht="12.75" customHeight="1" x14ac:dyDescent="0.2">
      <c r="A923" s="3"/>
      <c r="B923" s="4"/>
      <c r="C923" s="4"/>
      <c r="D923" s="73"/>
      <c r="E923" s="4"/>
      <c r="F923" s="7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3"/>
      <c r="X923" s="4"/>
      <c r="Y923" s="4"/>
      <c r="Z923" s="4"/>
    </row>
    <row r="924" spans="1:26" ht="12.75" customHeight="1" x14ac:dyDescent="0.2">
      <c r="A924" s="3"/>
      <c r="B924" s="4"/>
      <c r="C924" s="4"/>
      <c r="D924" s="73"/>
      <c r="E924" s="4"/>
      <c r="F924" s="7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3"/>
      <c r="X924" s="4"/>
      <c r="Y924" s="4"/>
      <c r="Z924" s="4"/>
    </row>
    <row r="925" spans="1:26" ht="12.75" customHeight="1" x14ac:dyDescent="0.2">
      <c r="A925" s="3"/>
      <c r="B925" s="4"/>
      <c r="C925" s="4"/>
      <c r="D925" s="73"/>
      <c r="E925" s="4"/>
      <c r="F925" s="7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3"/>
      <c r="X925" s="4"/>
      <c r="Y925" s="4"/>
      <c r="Z925" s="4"/>
    </row>
    <row r="926" spans="1:26" ht="12.75" customHeight="1" x14ac:dyDescent="0.2">
      <c r="A926" s="3"/>
      <c r="B926" s="4"/>
      <c r="C926" s="4"/>
      <c r="D926" s="73"/>
      <c r="E926" s="4"/>
      <c r="F926" s="7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3"/>
      <c r="X926" s="4"/>
      <c r="Y926" s="4"/>
      <c r="Z926" s="4"/>
    </row>
    <row r="927" spans="1:26" ht="12.75" customHeight="1" x14ac:dyDescent="0.2">
      <c r="A927" s="3"/>
      <c r="B927" s="4"/>
      <c r="C927" s="4"/>
      <c r="D927" s="73"/>
      <c r="E927" s="4"/>
      <c r="F927" s="7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3"/>
      <c r="X927" s="4"/>
      <c r="Y927" s="4"/>
      <c r="Z927" s="4"/>
    </row>
    <row r="928" spans="1:26" ht="12.75" customHeight="1" x14ac:dyDescent="0.2">
      <c r="A928" s="3"/>
      <c r="B928" s="4"/>
      <c r="C928" s="4"/>
      <c r="D928" s="73"/>
      <c r="E928" s="4"/>
      <c r="F928" s="7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3"/>
      <c r="X928" s="4"/>
      <c r="Y928" s="4"/>
      <c r="Z928" s="4"/>
    </row>
    <row r="929" spans="1:26" ht="12.75" customHeight="1" x14ac:dyDescent="0.2">
      <c r="A929" s="3"/>
      <c r="B929" s="4"/>
      <c r="C929" s="4"/>
      <c r="D929" s="73"/>
      <c r="E929" s="4"/>
      <c r="F929" s="7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3"/>
      <c r="X929" s="4"/>
      <c r="Y929" s="4"/>
      <c r="Z929" s="4"/>
    </row>
    <row r="930" spans="1:26" ht="12.75" customHeight="1" x14ac:dyDescent="0.2">
      <c r="A930" s="3"/>
      <c r="B930" s="4"/>
      <c r="C930" s="4"/>
      <c r="D930" s="73"/>
      <c r="E930" s="4"/>
      <c r="F930" s="7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3"/>
      <c r="X930" s="4"/>
      <c r="Y930" s="4"/>
      <c r="Z930" s="4"/>
    </row>
    <row r="931" spans="1:26" ht="12.75" customHeight="1" x14ac:dyDescent="0.2">
      <c r="A931" s="3"/>
      <c r="B931" s="4"/>
      <c r="C931" s="4"/>
      <c r="D931" s="73"/>
      <c r="E931" s="4"/>
      <c r="F931" s="7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3"/>
      <c r="X931" s="4"/>
      <c r="Y931" s="4"/>
      <c r="Z931" s="4"/>
    </row>
    <row r="932" spans="1:26" ht="12.75" customHeight="1" x14ac:dyDescent="0.2">
      <c r="A932" s="3"/>
      <c r="B932" s="4"/>
      <c r="C932" s="4"/>
      <c r="D932" s="73"/>
      <c r="E932" s="4"/>
      <c r="F932" s="7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3"/>
      <c r="X932" s="4"/>
      <c r="Y932" s="4"/>
      <c r="Z932" s="4"/>
    </row>
    <row r="933" spans="1:26" ht="12.75" customHeight="1" x14ac:dyDescent="0.2">
      <c r="A933" s="3"/>
      <c r="B933" s="4"/>
      <c r="C933" s="4"/>
      <c r="D933" s="73"/>
      <c r="E933" s="4"/>
      <c r="F933" s="7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3"/>
      <c r="X933" s="4"/>
      <c r="Y933" s="4"/>
      <c r="Z933" s="4"/>
    </row>
    <row r="934" spans="1:26" ht="12.75" customHeight="1" x14ac:dyDescent="0.2">
      <c r="A934" s="3"/>
      <c r="B934" s="4"/>
      <c r="C934" s="4"/>
      <c r="D934" s="73"/>
      <c r="E934" s="4"/>
      <c r="F934" s="7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3"/>
      <c r="X934" s="4"/>
      <c r="Y934" s="4"/>
      <c r="Z934" s="4"/>
    </row>
    <row r="935" spans="1:26" ht="12.75" customHeight="1" x14ac:dyDescent="0.2">
      <c r="A935" s="3"/>
      <c r="B935" s="4"/>
      <c r="C935" s="4"/>
      <c r="D935" s="73"/>
      <c r="E935" s="4"/>
      <c r="F935" s="7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3"/>
      <c r="X935" s="4"/>
      <c r="Y935" s="4"/>
      <c r="Z935" s="4"/>
    </row>
    <row r="936" spans="1:26" ht="12.75" customHeight="1" x14ac:dyDescent="0.2">
      <c r="A936" s="3"/>
      <c r="B936" s="4"/>
      <c r="C936" s="4"/>
      <c r="D936" s="73"/>
      <c r="E936" s="4"/>
      <c r="F936" s="7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3"/>
      <c r="X936" s="4"/>
      <c r="Y936" s="4"/>
      <c r="Z936" s="4"/>
    </row>
    <row r="937" spans="1:26" ht="12.75" customHeight="1" x14ac:dyDescent="0.2">
      <c r="A937" s="3"/>
      <c r="B937" s="4"/>
      <c r="C937" s="4"/>
      <c r="D937" s="73"/>
      <c r="E937" s="4"/>
      <c r="F937" s="7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3"/>
      <c r="X937" s="4"/>
      <c r="Y937" s="4"/>
      <c r="Z937" s="4"/>
    </row>
    <row r="938" spans="1:26" ht="12.75" customHeight="1" x14ac:dyDescent="0.2">
      <c r="A938" s="3"/>
      <c r="B938" s="4"/>
      <c r="C938" s="4"/>
      <c r="D938" s="73"/>
      <c r="E938" s="4"/>
      <c r="F938" s="7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3"/>
      <c r="X938" s="4"/>
      <c r="Y938" s="4"/>
      <c r="Z938" s="4"/>
    </row>
    <row r="939" spans="1:26" ht="12.75" customHeight="1" x14ac:dyDescent="0.2">
      <c r="A939" s="3"/>
      <c r="B939" s="4"/>
      <c r="C939" s="4"/>
      <c r="D939" s="73"/>
      <c r="E939" s="4"/>
      <c r="F939" s="7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3"/>
      <c r="X939" s="4"/>
      <c r="Y939" s="4"/>
      <c r="Z939" s="4"/>
    </row>
    <row r="940" spans="1:26" ht="12.75" customHeight="1" x14ac:dyDescent="0.2">
      <c r="A940" s="3"/>
      <c r="B940" s="4"/>
      <c r="C940" s="4"/>
      <c r="D940" s="73"/>
      <c r="E940" s="4"/>
      <c r="F940" s="7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3"/>
      <c r="X940" s="4"/>
      <c r="Y940" s="4"/>
      <c r="Z940" s="4"/>
    </row>
    <row r="941" spans="1:26" ht="12.75" customHeight="1" x14ac:dyDescent="0.2">
      <c r="A941" s="3"/>
      <c r="B941" s="4"/>
      <c r="C941" s="4"/>
      <c r="D941" s="73"/>
      <c r="E941" s="4"/>
      <c r="F941" s="7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3"/>
      <c r="X941" s="4"/>
      <c r="Y941" s="4"/>
      <c r="Z941" s="4"/>
    </row>
    <row r="942" spans="1:26" ht="12.75" customHeight="1" x14ac:dyDescent="0.2">
      <c r="A942" s="3"/>
      <c r="B942" s="4"/>
      <c r="C942" s="4"/>
      <c r="D942" s="73"/>
      <c r="E942" s="4"/>
      <c r="F942" s="7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3"/>
      <c r="X942" s="4"/>
      <c r="Y942" s="4"/>
      <c r="Z942" s="4"/>
    </row>
    <row r="943" spans="1:26" ht="12.75" customHeight="1" x14ac:dyDescent="0.2">
      <c r="A943" s="3"/>
      <c r="B943" s="4"/>
      <c r="C943" s="4"/>
      <c r="D943" s="73"/>
      <c r="E943" s="4"/>
      <c r="F943" s="7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3"/>
      <c r="X943" s="4"/>
      <c r="Y943" s="4"/>
      <c r="Z943" s="4"/>
    </row>
    <row r="944" spans="1:26" ht="12.75" customHeight="1" x14ac:dyDescent="0.2">
      <c r="A944" s="3"/>
      <c r="B944" s="4"/>
      <c r="C944" s="4"/>
      <c r="D944" s="73"/>
      <c r="E944" s="4"/>
      <c r="F944" s="7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3"/>
      <c r="X944" s="4"/>
      <c r="Y944" s="4"/>
      <c r="Z944" s="4"/>
    </row>
    <row r="945" spans="1:26" ht="12.75" customHeight="1" x14ac:dyDescent="0.2">
      <c r="A945" s="3"/>
      <c r="B945" s="4"/>
      <c r="C945" s="4"/>
      <c r="D945" s="73"/>
      <c r="E945" s="4"/>
      <c r="F945" s="7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3"/>
      <c r="X945" s="4"/>
      <c r="Y945" s="4"/>
      <c r="Z945" s="4"/>
    </row>
    <row r="946" spans="1:26" ht="12.75" customHeight="1" x14ac:dyDescent="0.2">
      <c r="A946" s="3"/>
      <c r="B946" s="4"/>
      <c r="C946" s="4"/>
      <c r="D946" s="73"/>
      <c r="E946" s="4"/>
      <c r="F946" s="7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3"/>
      <c r="X946" s="4"/>
      <c r="Y946" s="4"/>
      <c r="Z946" s="4"/>
    </row>
    <row r="947" spans="1:26" ht="12.75" customHeight="1" x14ac:dyDescent="0.2">
      <c r="A947" s="3"/>
      <c r="B947" s="4"/>
      <c r="C947" s="4"/>
      <c r="D947" s="73"/>
      <c r="E947" s="4"/>
      <c r="F947" s="7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3"/>
      <c r="X947" s="4"/>
      <c r="Y947" s="4"/>
      <c r="Z947" s="4"/>
    </row>
    <row r="948" spans="1:26" ht="12.75" customHeight="1" x14ac:dyDescent="0.2">
      <c r="A948" s="3"/>
      <c r="B948" s="4"/>
      <c r="C948" s="4"/>
      <c r="D948" s="73"/>
      <c r="E948" s="4"/>
      <c r="F948" s="7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3"/>
      <c r="X948" s="4"/>
      <c r="Y948" s="4"/>
      <c r="Z948" s="4"/>
    </row>
    <row r="949" spans="1:26" ht="12.75" customHeight="1" x14ac:dyDescent="0.2">
      <c r="A949" s="3"/>
      <c r="B949" s="4"/>
      <c r="C949" s="4"/>
      <c r="D949" s="73"/>
      <c r="E949" s="4"/>
      <c r="F949" s="7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3"/>
      <c r="X949" s="4"/>
      <c r="Y949" s="4"/>
      <c r="Z949" s="4"/>
    </row>
    <row r="950" spans="1:26" ht="12.75" customHeight="1" x14ac:dyDescent="0.2">
      <c r="A950" s="3"/>
      <c r="B950" s="4"/>
      <c r="C950" s="4"/>
      <c r="D950" s="73"/>
      <c r="E950" s="4"/>
      <c r="F950" s="7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3"/>
      <c r="X950" s="4"/>
      <c r="Y950" s="4"/>
      <c r="Z950" s="4"/>
    </row>
    <row r="951" spans="1:26" ht="12.75" customHeight="1" x14ac:dyDescent="0.2">
      <c r="A951" s="3"/>
      <c r="B951" s="4"/>
      <c r="C951" s="4"/>
      <c r="D951" s="73"/>
      <c r="E951" s="4"/>
      <c r="F951" s="7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3"/>
      <c r="X951" s="4"/>
      <c r="Y951" s="4"/>
      <c r="Z951" s="4"/>
    </row>
    <row r="952" spans="1:26" ht="12.75" customHeight="1" x14ac:dyDescent="0.2">
      <c r="A952" s="3"/>
      <c r="B952" s="4"/>
      <c r="C952" s="4"/>
      <c r="D952" s="73"/>
      <c r="E952" s="4"/>
      <c r="F952" s="7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3"/>
      <c r="X952" s="4"/>
      <c r="Y952" s="4"/>
      <c r="Z952" s="4"/>
    </row>
    <row r="953" spans="1:26" ht="12.75" customHeight="1" x14ac:dyDescent="0.2">
      <c r="A953" s="3"/>
      <c r="B953" s="4"/>
      <c r="C953" s="4"/>
      <c r="D953" s="73"/>
      <c r="E953" s="4"/>
      <c r="F953" s="7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3"/>
      <c r="X953" s="4"/>
      <c r="Y953" s="4"/>
      <c r="Z953" s="4"/>
    </row>
    <row r="954" spans="1:26" ht="12.75" customHeight="1" x14ac:dyDescent="0.2">
      <c r="A954" s="3"/>
      <c r="B954" s="4"/>
      <c r="C954" s="4"/>
      <c r="D954" s="73"/>
      <c r="E954" s="4"/>
      <c r="F954" s="7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3"/>
      <c r="X954" s="4"/>
      <c r="Y954" s="4"/>
      <c r="Z954" s="4"/>
    </row>
    <row r="955" spans="1:26" ht="12.75" customHeight="1" x14ac:dyDescent="0.2">
      <c r="A955" s="3"/>
      <c r="B955" s="4"/>
      <c r="C955" s="4"/>
      <c r="D955" s="73"/>
      <c r="E955" s="4"/>
      <c r="F955" s="7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3"/>
      <c r="X955" s="4"/>
      <c r="Y955" s="4"/>
      <c r="Z955" s="4"/>
    </row>
    <row r="956" spans="1:26" ht="12.75" customHeight="1" x14ac:dyDescent="0.2">
      <c r="A956" s="3"/>
      <c r="B956" s="4"/>
      <c r="C956" s="4"/>
      <c r="D956" s="73"/>
      <c r="E956" s="4"/>
      <c r="F956" s="7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3"/>
      <c r="X956" s="4"/>
      <c r="Y956" s="4"/>
      <c r="Z956" s="4"/>
    </row>
    <row r="957" spans="1:26" ht="12.75" customHeight="1" x14ac:dyDescent="0.2">
      <c r="A957" s="3"/>
      <c r="B957" s="4"/>
      <c r="C957" s="4"/>
      <c r="D957" s="73"/>
      <c r="E957" s="4"/>
      <c r="F957" s="7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3"/>
      <c r="X957" s="4"/>
      <c r="Y957" s="4"/>
      <c r="Z957" s="4"/>
    </row>
    <row r="958" spans="1:26" ht="12.75" customHeight="1" x14ac:dyDescent="0.2">
      <c r="A958" s="3"/>
      <c r="B958" s="4"/>
      <c r="C958" s="4"/>
      <c r="D958" s="73"/>
      <c r="E958" s="4"/>
      <c r="F958" s="7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3"/>
      <c r="X958" s="4"/>
      <c r="Y958" s="4"/>
      <c r="Z958" s="4"/>
    </row>
    <row r="959" spans="1:26" ht="12.75" customHeight="1" x14ac:dyDescent="0.2">
      <c r="A959" s="3"/>
      <c r="B959" s="4"/>
      <c r="C959" s="4"/>
      <c r="D959" s="73"/>
      <c r="E959" s="4"/>
      <c r="F959" s="7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3"/>
      <c r="X959" s="4"/>
      <c r="Y959" s="4"/>
      <c r="Z959" s="4"/>
    </row>
    <row r="960" spans="1:26" ht="12.75" customHeight="1" x14ac:dyDescent="0.2">
      <c r="A960" s="3"/>
      <c r="B960" s="4"/>
      <c r="C960" s="4"/>
      <c r="D960" s="73"/>
      <c r="E960" s="4"/>
      <c r="F960" s="7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3"/>
      <c r="X960" s="4"/>
      <c r="Y960" s="4"/>
      <c r="Z960" s="4"/>
    </row>
    <row r="961" spans="1:26" ht="12.75" customHeight="1" x14ac:dyDescent="0.2">
      <c r="A961" s="3"/>
      <c r="B961" s="4"/>
      <c r="C961" s="4"/>
      <c r="D961" s="73"/>
      <c r="E961" s="4"/>
      <c r="F961" s="7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3"/>
      <c r="X961" s="4"/>
      <c r="Y961" s="4"/>
      <c r="Z961" s="4"/>
    </row>
    <row r="962" spans="1:26" ht="12.75" customHeight="1" x14ac:dyDescent="0.2">
      <c r="A962" s="3"/>
      <c r="B962" s="4"/>
      <c r="C962" s="4"/>
      <c r="D962" s="73"/>
      <c r="E962" s="4"/>
      <c r="F962" s="7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3"/>
      <c r="X962" s="4"/>
      <c r="Y962" s="4"/>
      <c r="Z962" s="4"/>
    </row>
    <row r="963" spans="1:26" ht="12.75" customHeight="1" x14ac:dyDescent="0.2">
      <c r="A963" s="3"/>
      <c r="B963" s="4"/>
      <c r="C963" s="4"/>
      <c r="D963" s="73"/>
      <c r="E963" s="4"/>
      <c r="F963" s="7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3"/>
      <c r="X963" s="4"/>
      <c r="Y963" s="4"/>
      <c r="Z963" s="4"/>
    </row>
    <row r="964" spans="1:26" ht="12.75" customHeight="1" x14ac:dyDescent="0.2">
      <c r="A964" s="3"/>
      <c r="B964" s="4"/>
      <c r="C964" s="4"/>
      <c r="D964" s="73"/>
      <c r="E964" s="4"/>
      <c r="F964" s="7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3"/>
      <c r="X964" s="4"/>
      <c r="Y964" s="4"/>
      <c r="Z964" s="4"/>
    </row>
    <row r="965" spans="1:26" ht="12.75" customHeight="1" x14ac:dyDescent="0.2">
      <c r="A965" s="3"/>
      <c r="B965" s="4"/>
      <c r="C965" s="4"/>
      <c r="D965" s="73"/>
      <c r="E965" s="4"/>
      <c r="F965" s="7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3"/>
      <c r="X965" s="4"/>
      <c r="Y965" s="4"/>
      <c r="Z965" s="4"/>
    </row>
    <row r="966" spans="1:26" ht="12.75" customHeight="1" x14ac:dyDescent="0.2">
      <c r="A966" s="3"/>
      <c r="B966" s="4"/>
      <c r="C966" s="4"/>
      <c r="D966" s="73"/>
      <c r="E966" s="4"/>
      <c r="F966" s="7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3"/>
      <c r="X966" s="4"/>
      <c r="Y966" s="4"/>
      <c r="Z966" s="4"/>
    </row>
    <row r="967" spans="1:26" ht="12.75" customHeight="1" x14ac:dyDescent="0.2">
      <c r="A967" s="3"/>
      <c r="B967" s="4"/>
      <c r="C967" s="4"/>
      <c r="D967" s="73"/>
      <c r="E967" s="4"/>
      <c r="F967" s="7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3"/>
      <c r="X967" s="4"/>
      <c r="Y967" s="4"/>
      <c r="Z967" s="4"/>
    </row>
    <row r="968" spans="1:26" ht="12.75" customHeight="1" x14ac:dyDescent="0.2">
      <c r="A968" s="3"/>
      <c r="B968" s="4"/>
      <c r="C968" s="4"/>
      <c r="D968" s="73"/>
      <c r="E968" s="4"/>
      <c r="F968" s="7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3"/>
      <c r="X968" s="4"/>
      <c r="Y968" s="4"/>
      <c r="Z968" s="4"/>
    </row>
    <row r="969" spans="1:26" ht="12.75" customHeight="1" x14ac:dyDescent="0.2">
      <c r="A969" s="3"/>
      <c r="B969" s="4"/>
      <c r="C969" s="4"/>
      <c r="D969" s="73"/>
      <c r="E969" s="4"/>
      <c r="F969" s="7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3"/>
      <c r="X969" s="4"/>
      <c r="Y969" s="4"/>
      <c r="Z969" s="4"/>
    </row>
    <row r="970" spans="1:26" ht="12.75" customHeight="1" x14ac:dyDescent="0.2">
      <c r="A970" s="3"/>
      <c r="B970" s="4"/>
      <c r="C970" s="4"/>
      <c r="D970" s="73"/>
      <c r="E970" s="4"/>
      <c r="F970" s="7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3"/>
      <c r="X970" s="4"/>
      <c r="Y970" s="4"/>
      <c r="Z970" s="4"/>
    </row>
    <row r="971" spans="1:26" ht="12.75" customHeight="1" x14ac:dyDescent="0.2">
      <c r="A971" s="3"/>
      <c r="B971" s="4"/>
      <c r="C971" s="4"/>
      <c r="D971" s="73"/>
      <c r="E971" s="4"/>
      <c r="F971" s="7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3"/>
      <c r="X971" s="4"/>
      <c r="Y971" s="4"/>
      <c r="Z971" s="4"/>
    </row>
    <row r="972" spans="1:26" ht="12.75" customHeight="1" x14ac:dyDescent="0.2">
      <c r="A972" s="3"/>
      <c r="B972" s="4"/>
      <c r="C972" s="4"/>
      <c r="D972" s="73"/>
      <c r="E972" s="4"/>
      <c r="F972" s="7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3"/>
      <c r="X972" s="4"/>
      <c r="Y972" s="4"/>
      <c r="Z972" s="4"/>
    </row>
    <row r="973" spans="1:26" ht="12.75" customHeight="1" x14ac:dyDescent="0.2">
      <c r="A973" s="3"/>
      <c r="B973" s="4"/>
      <c r="C973" s="4"/>
      <c r="D973" s="73"/>
      <c r="E973" s="4"/>
      <c r="F973" s="7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3"/>
      <c r="X973" s="4"/>
      <c r="Y973" s="4"/>
      <c r="Z973" s="4"/>
    </row>
    <row r="974" spans="1:26" ht="12.75" customHeight="1" x14ac:dyDescent="0.2">
      <c r="A974" s="3"/>
      <c r="B974" s="4"/>
      <c r="C974" s="4"/>
      <c r="D974" s="73"/>
      <c r="E974" s="4"/>
      <c r="F974" s="7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3"/>
      <c r="X974" s="4"/>
      <c r="Y974" s="4"/>
      <c r="Z974" s="4"/>
    </row>
    <row r="975" spans="1:26" ht="12.75" customHeight="1" x14ac:dyDescent="0.2">
      <c r="A975" s="3"/>
      <c r="B975" s="4"/>
      <c r="C975" s="4"/>
      <c r="D975" s="73"/>
      <c r="E975" s="4"/>
      <c r="F975" s="7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3"/>
      <c r="X975" s="4"/>
      <c r="Y975" s="4"/>
      <c r="Z975" s="4"/>
    </row>
    <row r="976" spans="1:26" ht="12.75" customHeight="1" x14ac:dyDescent="0.2">
      <c r="A976" s="3"/>
      <c r="B976" s="4"/>
      <c r="C976" s="4"/>
      <c r="D976" s="73"/>
      <c r="E976" s="4"/>
      <c r="F976" s="7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3"/>
      <c r="X976" s="4"/>
      <c r="Y976" s="4"/>
      <c r="Z976" s="4"/>
    </row>
    <row r="977" spans="1:26" ht="12.75" customHeight="1" x14ac:dyDescent="0.2">
      <c r="A977" s="3"/>
      <c r="B977" s="4"/>
      <c r="C977" s="4"/>
      <c r="D977" s="73"/>
      <c r="E977" s="4"/>
      <c r="F977" s="7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3"/>
      <c r="X977" s="4"/>
      <c r="Y977" s="4"/>
      <c r="Z977" s="4"/>
    </row>
    <row r="978" spans="1:26" ht="12.75" customHeight="1" x14ac:dyDescent="0.2">
      <c r="A978" s="3"/>
      <c r="B978" s="4"/>
      <c r="C978" s="4"/>
      <c r="D978" s="73"/>
      <c r="E978" s="4"/>
      <c r="F978" s="7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3"/>
      <c r="X978" s="4"/>
      <c r="Y978" s="4"/>
      <c r="Z978" s="4"/>
    </row>
    <row r="979" spans="1:26" ht="12.75" customHeight="1" x14ac:dyDescent="0.2">
      <c r="A979" s="3"/>
      <c r="B979" s="4"/>
      <c r="C979" s="4"/>
      <c r="D979" s="73"/>
      <c r="E979" s="4"/>
      <c r="F979" s="7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3"/>
      <c r="X979" s="4"/>
      <c r="Y979" s="4"/>
      <c r="Z979" s="4"/>
    </row>
    <row r="980" spans="1:26" ht="12.75" customHeight="1" x14ac:dyDescent="0.2">
      <c r="A980" s="3"/>
      <c r="B980" s="4"/>
      <c r="C980" s="4"/>
      <c r="D980" s="73"/>
      <c r="E980" s="4"/>
      <c r="F980" s="7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3"/>
      <c r="X980" s="4"/>
      <c r="Y980" s="4"/>
      <c r="Z980" s="4"/>
    </row>
    <row r="981" spans="1:26" ht="12.75" customHeight="1" x14ac:dyDescent="0.2">
      <c r="A981" s="3"/>
      <c r="B981" s="4"/>
      <c r="C981" s="4"/>
      <c r="D981" s="73"/>
      <c r="E981" s="4"/>
      <c r="F981" s="7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3"/>
      <c r="X981" s="4"/>
      <c r="Y981" s="4"/>
      <c r="Z981" s="4"/>
    </row>
    <row r="982" spans="1:26" ht="12.75" customHeight="1" x14ac:dyDescent="0.2">
      <c r="A982" s="3"/>
      <c r="B982" s="4"/>
      <c r="C982" s="4"/>
      <c r="D982" s="73"/>
      <c r="E982" s="4"/>
      <c r="F982" s="7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3"/>
      <c r="X982" s="4"/>
      <c r="Y982" s="4"/>
      <c r="Z982" s="4"/>
    </row>
    <row r="983" spans="1:26" ht="12.75" customHeight="1" x14ac:dyDescent="0.2">
      <c r="A983" s="3"/>
      <c r="B983" s="4"/>
      <c r="C983" s="4"/>
      <c r="D983" s="73"/>
      <c r="E983" s="4"/>
      <c r="F983" s="7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3"/>
      <c r="X983" s="4"/>
      <c r="Y983" s="4"/>
      <c r="Z983" s="4"/>
    </row>
    <row r="984" spans="1:26" ht="12.75" customHeight="1" x14ac:dyDescent="0.2">
      <c r="A984" s="3"/>
      <c r="B984" s="4"/>
      <c r="C984" s="4"/>
      <c r="D984" s="73"/>
      <c r="E984" s="4"/>
      <c r="F984" s="7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3"/>
      <c r="X984" s="4"/>
      <c r="Y984" s="4"/>
      <c r="Z984" s="4"/>
    </row>
    <row r="985" spans="1:26" ht="12.75" customHeight="1" x14ac:dyDescent="0.2">
      <c r="A985" s="3"/>
      <c r="B985" s="4"/>
      <c r="C985" s="4"/>
      <c r="D985" s="73"/>
      <c r="E985" s="4"/>
      <c r="F985" s="7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3"/>
      <c r="X985" s="4"/>
      <c r="Y985" s="4"/>
      <c r="Z985" s="4"/>
    </row>
    <row r="986" spans="1:26" ht="12.75" customHeight="1" x14ac:dyDescent="0.2">
      <c r="A986" s="3"/>
      <c r="B986" s="4"/>
      <c r="C986" s="4"/>
      <c r="D986" s="73"/>
      <c r="E986" s="4"/>
      <c r="F986" s="7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3"/>
      <c r="X986" s="4"/>
      <c r="Y986" s="4"/>
      <c r="Z986" s="4"/>
    </row>
    <row r="987" spans="1:26" ht="12.75" customHeight="1" x14ac:dyDescent="0.2">
      <c r="A987" s="3"/>
      <c r="B987" s="4"/>
      <c r="C987" s="4"/>
      <c r="D987" s="73"/>
      <c r="E987" s="4"/>
      <c r="F987" s="7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3"/>
      <c r="X987" s="4"/>
      <c r="Y987" s="4"/>
      <c r="Z987" s="4"/>
    </row>
    <row r="988" spans="1:26" ht="12.75" customHeight="1" x14ac:dyDescent="0.2">
      <c r="A988" s="3"/>
      <c r="B988" s="4"/>
      <c r="C988" s="4"/>
      <c r="D988" s="73"/>
      <c r="E988" s="4"/>
      <c r="F988" s="7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3"/>
      <c r="X988" s="4"/>
      <c r="Y988" s="4"/>
      <c r="Z988" s="4"/>
    </row>
    <row r="989" spans="1:26" ht="12.75" customHeight="1" x14ac:dyDescent="0.2">
      <c r="A989" s="3"/>
      <c r="B989" s="4"/>
      <c r="C989" s="4"/>
      <c r="D989" s="73"/>
      <c r="E989" s="4"/>
      <c r="F989" s="7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3"/>
      <c r="X989" s="4"/>
      <c r="Y989" s="4"/>
      <c r="Z989" s="4"/>
    </row>
    <row r="990" spans="1:26" ht="12.75" customHeight="1" x14ac:dyDescent="0.2">
      <c r="A990" s="3"/>
      <c r="B990" s="4"/>
      <c r="C990" s="4"/>
      <c r="D990" s="73"/>
      <c r="E990" s="4"/>
      <c r="F990" s="7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3"/>
      <c r="X990" s="4"/>
      <c r="Y990" s="4"/>
      <c r="Z990" s="4"/>
    </row>
    <row r="991" spans="1:26" ht="12.75" customHeight="1" x14ac:dyDescent="0.2">
      <c r="A991" s="3"/>
      <c r="B991" s="4"/>
      <c r="C991" s="4"/>
      <c r="D991" s="73"/>
      <c r="E991" s="4"/>
      <c r="F991" s="7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3"/>
      <c r="X991" s="4"/>
      <c r="Y991" s="4"/>
      <c r="Z991" s="4"/>
    </row>
    <row r="992" spans="1:26" ht="12.75" customHeight="1" x14ac:dyDescent="0.2">
      <c r="A992" s="3"/>
      <c r="B992" s="4"/>
      <c r="C992" s="4"/>
      <c r="D992" s="73"/>
      <c r="E992" s="4"/>
      <c r="F992" s="7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3"/>
      <c r="X992" s="4"/>
      <c r="Y992" s="4"/>
      <c r="Z992" s="4"/>
    </row>
    <row r="993" spans="1:26" ht="12.75" customHeight="1" x14ac:dyDescent="0.2">
      <c r="A993" s="3"/>
      <c r="B993" s="4"/>
      <c r="C993" s="4"/>
      <c r="D993" s="73"/>
      <c r="E993" s="4"/>
      <c r="F993" s="7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3"/>
      <c r="X993" s="4"/>
      <c r="Y993" s="4"/>
      <c r="Z993" s="4"/>
    </row>
    <row r="994" spans="1:26" ht="12.75" customHeight="1" x14ac:dyDescent="0.2">
      <c r="A994" s="3"/>
      <c r="B994" s="4"/>
      <c r="C994" s="4"/>
      <c r="D994" s="73"/>
      <c r="E994" s="4"/>
      <c r="F994" s="7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3"/>
      <c r="X994" s="4"/>
      <c r="Y994" s="4"/>
      <c r="Z994" s="4"/>
    </row>
    <row r="995" spans="1:26" ht="12.75" customHeight="1" x14ac:dyDescent="0.2">
      <c r="A995" s="3"/>
      <c r="B995" s="4"/>
      <c r="C995" s="4"/>
      <c r="D995" s="73"/>
      <c r="E995" s="4"/>
      <c r="F995" s="7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3"/>
      <c r="X995" s="4"/>
      <c r="Y995" s="4"/>
      <c r="Z995" s="4"/>
    </row>
    <row r="996" spans="1:26" ht="12.75" customHeight="1" x14ac:dyDescent="0.2">
      <c r="A996" s="3"/>
      <c r="B996" s="4"/>
      <c r="C996" s="4"/>
      <c r="D996" s="73"/>
      <c r="E996" s="4"/>
      <c r="F996" s="7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3"/>
      <c r="X996" s="4"/>
      <c r="Y996" s="4"/>
      <c r="Z996" s="4"/>
    </row>
    <row r="997" spans="1:26" ht="12.75" customHeight="1" x14ac:dyDescent="0.2">
      <c r="A997" s="3"/>
      <c r="B997" s="4"/>
      <c r="C997" s="4"/>
      <c r="D997" s="73"/>
      <c r="E997" s="4"/>
      <c r="F997" s="7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3"/>
      <c r="X997" s="4"/>
      <c r="Y997" s="4"/>
      <c r="Z997" s="4"/>
    </row>
  </sheetData>
  <mergeCells count="43">
    <mergeCell ref="B8:V8"/>
    <mergeCell ref="H15:U15"/>
    <mergeCell ref="H14:U14"/>
    <mergeCell ref="B14:G14"/>
    <mergeCell ref="H13:U13"/>
    <mergeCell ref="B13:G13"/>
    <mergeCell ref="H12:U12"/>
    <mergeCell ref="B12:G12"/>
    <mergeCell ref="B11:V11"/>
    <mergeCell ref="B10:V10"/>
    <mergeCell ref="B9:V9"/>
    <mergeCell ref="B7:V7"/>
    <mergeCell ref="B6:U6"/>
    <mergeCell ref="B5:V5"/>
    <mergeCell ref="B4:V4"/>
    <mergeCell ref="B3:V3"/>
    <mergeCell ref="B2:V2"/>
    <mergeCell ref="B1:Q1"/>
    <mergeCell ref="D27:H27"/>
    <mergeCell ref="B27:C27"/>
    <mergeCell ref="D26:H26"/>
    <mergeCell ref="B26:C26"/>
    <mergeCell ref="B25:C25"/>
    <mergeCell ref="I25:J25"/>
    <mergeCell ref="D25:H25"/>
    <mergeCell ref="B23:V23"/>
    <mergeCell ref="B22:V22"/>
    <mergeCell ref="B21:V21"/>
    <mergeCell ref="H20:U20"/>
    <mergeCell ref="B20:G20"/>
    <mergeCell ref="K26:V27"/>
    <mergeCell ref="K25:V25"/>
    <mergeCell ref="B15:G15"/>
    <mergeCell ref="B24:V24"/>
    <mergeCell ref="H19:U19"/>
    <mergeCell ref="B19:G19"/>
    <mergeCell ref="H18:U18"/>
    <mergeCell ref="B18:G18"/>
    <mergeCell ref="A58:W58"/>
    <mergeCell ref="H17:U17"/>
    <mergeCell ref="B17:G17"/>
    <mergeCell ref="H16:U16"/>
    <mergeCell ref="B16:G16"/>
  </mergeCells>
  <hyperlinks>
    <hyperlink ref="B23" r:id="rId1" xr:uid="{00000000-0004-0000-0000-000000000000}"/>
    <hyperlink ref="D31" r:id="rId2" xr:uid="{00000000-0004-0000-0000-000001000000}"/>
    <hyperlink ref="D32" r:id="rId3" xr:uid="{00000000-0004-0000-0000-000003000000}"/>
    <hyperlink ref="D36" r:id="rId4" xr:uid="{00000000-0004-0000-0000-000008000000}"/>
    <hyperlink ref="D40" r:id="rId5" xr:uid="{00000000-0004-0000-0000-00000A000000}"/>
    <hyperlink ref="D46" r:id="rId6" location="accreditations" xr:uid="{00000000-0004-0000-0000-000012000000}"/>
    <hyperlink ref="D30" r:id="rId7" location="accreditations" xr:uid="{0A188E12-A48F-B54B-8514-ABD67AAC9A89}"/>
    <hyperlink ref="D41" r:id="rId8" xr:uid="{95F63D50-46F9-C54D-BCDD-ED8EFB06E57E}"/>
    <hyperlink ref="D37" r:id="rId9" xr:uid="{5328151F-37F6-A042-812B-40D7A753AB1D}"/>
    <hyperlink ref="D39" r:id="rId10" xr:uid="{454F1507-E323-834D-9281-D4689CFDCDC4}"/>
    <hyperlink ref="D33" r:id="rId11" xr:uid="{38037F0D-8849-2E48-8789-CF4F750A8EA9}"/>
    <hyperlink ref="D34" r:id="rId12" xr:uid="{B7F3E855-6154-C74F-94D3-A72D49A33EF1}"/>
    <hyperlink ref="D35" r:id="rId13" xr:uid="{6E5A812E-00E2-F744-AB72-3D95C70593EB}"/>
    <hyperlink ref="D38" r:id="rId14" location="main" xr:uid="{1D5E1091-C567-FD41-8A6F-6740D2839026}"/>
    <hyperlink ref="D43" r:id="rId15" xr:uid="{5F3C870D-D086-3C4D-BCB3-7B060BA5DDB6}"/>
  </hyperlinks>
  <pageMargins left="0.25" right="0.25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D1:X22"/>
  <sheetViews>
    <sheetView workbookViewId="0"/>
  </sheetViews>
  <sheetFormatPr baseColWidth="10" defaultColWidth="14.3984375" defaultRowHeight="15" customHeight="1" x14ac:dyDescent="0.2"/>
  <sheetData>
    <row r="1" spans="4:24" ht="15" customHeight="1" x14ac:dyDescent="0.15">
      <c r="D1" s="75">
        <v>1</v>
      </c>
      <c r="E1" s="76"/>
      <c r="F1" s="77" t="s">
        <v>77</v>
      </c>
      <c r="G1" s="78" t="s">
        <v>57</v>
      </c>
      <c r="H1" s="79">
        <v>45058</v>
      </c>
      <c r="I1" s="80">
        <v>410</v>
      </c>
      <c r="J1" s="81"/>
      <c r="K1" s="82">
        <v>13</v>
      </c>
      <c r="L1" s="81"/>
      <c r="M1" s="82">
        <v>9</v>
      </c>
      <c r="N1" s="82">
        <v>4</v>
      </c>
      <c r="O1" s="81"/>
      <c r="P1" s="83">
        <v>13</v>
      </c>
      <c r="Q1" s="82">
        <v>13</v>
      </c>
      <c r="R1" s="76"/>
      <c r="S1" s="84"/>
      <c r="T1" s="84"/>
      <c r="U1" s="84"/>
      <c r="V1" s="84"/>
      <c r="W1" s="83">
        <v>0</v>
      </c>
      <c r="X1" s="84"/>
    </row>
    <row r="2" spans="4:24" ht="15" customHeight="1" x14ac:dyDescent="0.15">
      <c r="D2" s="75">
        <v>2</v>
      </c>
      <c r="E2" s="81"/>
      <c r="F2" s="85" t="s">
        <v>78</v>
      </c>
      <c r="G2" s="78" t="s">
        <v>57</v>
      </c>
      <c r="H2" s="79">
        <v>45063</v>
      </c>
      <c r="I2" s="80">
        <v>210</v>
      </c>
      <c r="J2" s="76"/>
      <c r="K2" s="82">
        <v>18</v>
      </c>
      <c r="L2" s="76"/>
      <c r="M2" s="82">
        <v>10</v>
      </c>
      <c r="N2" s="82">
        <v>6</v>
      </c>
      <c r="O2" s="82">
        <v>2</v>
      </c>
      <c r="P2" s="83">
        <v>18</v>
      </c>
      <c r="Q2" s="82">
        <v>3</v>
      </c>
      <c r="R2" s="81"/>
      <c r="S2" s="86"/>
      <c r="T2" s="86"/>
      <c r="U2" s="86"/>
      <c r="V2" s="86"/>
      <c r="W2" s="83">
        <v>0</v>
      </c>
      <c r="X2" s="86"/>
    </row>
    <row r="3" spans="4:24" ht="15" customHeight="1" x14ac:dyDescent="0.15">
      <c r="D3" s="75">
        <v>3</v>
      </c>
      <c r="E3" s="76"/>
      <c r="F3" s="77" t="s">
        <v>79</v>
      </c>
      <c r="G3" s="78" t="s">
        <v>57</v>
      </c>
      <c r="H3" s="79">
        <v>45084</v>
      </c>
      <c r="I3" s="80">
        <v>575</v>
      </c>
      <c r="J3" s="81"/>
      <c r="K3" s="82">
        <v>7</v>
      </c>
      <c r="L3" s="81"/>
      <c r="M3" s="82">
        <v>2</v>
      </c>
      <c r="N3" s="82">
        <v>3</v>
      </c>
      <c r="O3" s="82">
        <v>2</v>
      </c>
      <c r="P3" s="75">
        <v>7</v>
      </c>
      <c r="Q3" s="81"/>
      <c r="R3" s="76"/>
      <c r="S3" s="76"/>
      <c r="T3" s="76"/>
      <c r="U3" s="76"/>
      <c r="V3" s="76"/>
      <c r="W3" s="75">
        <v>0</v>
      </c>
      <c r="X3" s="76"/>
    </row>
    <row r="4" spans="4:24" ht="15" customHeight="1" x14ac:dyDescent="0.15">
      <c r="D4" s="75">
        <v>4</v>
      </c>
      <c r="E4" s="87"/>
      <c r="F4" s="88" t="s">
        <v>60</v>
      </c>
      <c r="G4" s="89" t="s">
        <v>57</v>
      </c>
      <c r="H4" s="90">
        <v>45089</v>
      </c>
      <c r="I4" s="91">
        <v>410</v>
      </c>
      <c r="J4" s="92"/>
      <c r="K4" s="93">
        <v>13</v>
      </c>
      <c r="L4" s="92"/>
      <c r="M4" s="93">
        <v>5</v>
      </c>
      <c r="N4" s="93">
        <v>5</v>
      </c>
      <c r="O4" s="93">
        <v>3</v>
      </c>
      <c r="P4" s="94">
        <v>13</v>
      </c>
      <c r="Q4" s="93">
        <v>4</v>
      </c>
      <c r="R4" s="87"/>
      <c r="S4" s="95"/>
      <c r="T4" s="95"/>
      <c r="U4" s="95"/>
      <c r="V4" s="95"/>
      <c r="W4" s="94">
        <v>0</v>
      </c>
      <c r="X4" s="95"/>
    </row>
    <row r="5" spans="4:24" ht="15" customHeight="1" x14ac:dyDescent="0.15">
      <c r="D5" s="75">
        <v>5</v>
      </c>
      <c r="E5" s="92"/>
      <c r="F5" s="88" t="s">
        <v>80</v>
      </c>
      <c r="G5" s="89" t="s">
        <v>57</v>
      </c>
      <c r="H5" s="96">
        <v>45162</v>
      </c>
      <c r="I5" s="91">
        <v>410</v>
      </c>
      <c r="J5" s="87"/>
      <c r="K5" s="93">
        <v>13</v>
      </c>
      <c r="L5" s="87"/>
      <c r="M5" s="87"/>
      <c r="N5" s="87"/>
      <c r="O5" s="93">
        <v>13</v>
      </c>
      <c r="P5" s="94">
        <v>13</v>
      </c>
      <c r="Q5" s="93">
        <v>7</v>
      </c>
      <c r="R5" s="92"/>
      <c r="S5" s="97"/>
      <c r="T5" s="97"/>
      <c r="U5" s="97"/>
      <c r="V5" s="97"/>
      <c r="W5" s="94">
        <v>0</v>
      </c>
      <c r="X5" s="97"/>
    </row>
    <row r="6" spans="4:24" ht="15" customHeight="1" x14ac:dyDescent="0.15">
      <c r="D6" s="75">
        <v>6</v>
      </c>
      <c r="E6" s="87"/>
      <c r="F6" s="88" t="s">
        <v>62</v>
      </c>
      <c r="G6" s="89" t="s">
        <v>57</v>
      </c>
      <c r="H6" s="90">
        <v>45173</v>
      </c>
      <c r="I6" s="91">
        <v>595</v>
      </c>
      <c r="J6" s="87"/>
      <c r="K6" s="93">
        <v>6</v>
      </c>
      <c r="L6" s="87"/>
      <c r="M6" s="93">
        <v>2</v>
      </c>
      <c r="N6" s="93">
        <v>2</v>
      </c>
      <c r="O6" s="93">
        <v>2</v>
      </c>
      <c r="P6" s="94">
        <v>6</v>
      </c>
      <c r="Q6" s="87"/>
      <c r="R6" s="87"/>
      <c r="S6" s="95"/>
      <c r="T6" s="95"/>
      <c r="U6" s="95"/>
      <c r="V6" s="95"/>
      <c r="W6" s="94">
        <v>0</v>
      </c>
      <c r="X6" s="95"/>
    </row>
    <row r="7" spans="4:24" ht="15" customHeight="1" x14ac:dyDescent="0.15">
      <c r="D7" s="75">
        <v>7</v>
      </c>
      <c r="E7" s="87"/>
      <c r="F7" s="88" t="s">
        <v>63</v>
      </c>
      <c r="G7" s="89" t="s">
        <v>57</v>
      </c>
      <c r="H7" s="96">
        <v>45182</v>
      </c>
      <c r="I7" s="91">
        <v>575</v>
      </c>
      <c r="J7" s="87"/>
      <c r="K7" s="93">
        <v>24</v>
      </c>
      <c r="L7" s="87"/>
      <c r="M7" s="93">
        <v>5</v>
      </c>
      <c r="N7" s="93">
        <v>19</v>
      </c>
      <c r="O7" s="87"/>
      <c r="P7" s="94">
        <v>24</v>
      </c>
      <c r="Q7" s="93">
        <v>4</v>
      </c>
      <c r="R7" s="87"/>
      <c r="S7" s="95"/>
      <c r="T7" s="95"/>
      <c r="U7" s="95"/>
      <c r="V7" s="95"/>
      <c r="W7" s="94">
        <v>0</v>
      </c>
      <c r="X7" s="95"/>
    </row>
    <row r="8" spans="4:24" ht="15" customHeight="1" x14ac:dyDescent="0.15">
      <c r="D8" s="75">
        <v>8</v>
      </c>
      <c r="E8" s="92"/>
      <c r="F8" s="88" t="s">
        <v>81</v>
      </c>
      <c r="G8" s="89" t="s">
        <v>57</v>
      </c>
      <c r="H8" s="96">
        <v>45201</v>
      </c>
      <c r="I8" s="98">
        <v>2595</v>
      </c>
      <c r="J8" s="87"/>
      <c r="K8" s="93">
        <v>18</v>
      </c>
      <c r="L8" s="87"/>
      <c r="M8" s="93">
        <v>6</v>
      </c>
      <c r="N8" s="93">
        <v>6</v>
      </c>
      <c r="O8" s="93">
        <v>6</v>
      </c>
      <c r="P8" s="94">
        <v>18</v>
      </c>
      <c r="Q8" s="93">
        <v>10</v>
      </c>
      <c r="R8" s="92"/>
      <c r="S8" s="97"/>
      <c r="T8" s="97"/>
      <c r="U8" s="97"/>
      <c r="V8" s="97"/>
      <c r="W8" s="94">
        <v>0</v>
      </c>
      <c r="X8" s="97"/>
    </row>
    <row r="9" spans="4:24" ht="15" customHeight="1" x14ac:dyDescent="0.15">
      <c r="D9" s="75">
        <v>9</v>
      </c>
      <c r="E9" s="87"/>
      <c r="F9" s="88" t="s">
        <v>82</v>
      </c>
      <c r="G9" s="89" t="s">
        <v>57</v>
      </c>
      <c r="H9" s="90">
        <v>45211</v>
      </c>
      <c r="I9" s="91">
        <v>715</v>
      </c>
      <c r="J9" s="87"/>
      <c r="K9" s="93">
        <v>12</v>
      </c>
      <c r="L9" s="87"/>
      <c r="M9" s="87"/>
      <c r="N9" s="87"/>
      <c r="O9" s="93">
        <v>12</v>
      </c>
      <c r="P9" s="94">
        <v>12</v>
      </c>
      <c r="Q9" s="93">
        <v>12</v>
      </c>
      <c r="R9" s="87"/>
      <c r="S9" s="95"/>
      <c r="T9" s="95"/>
      <c r="U9" s="95"/>
      <c r="V9" s="95"/>
      <c r="W9" s="94">
        <v>0</v>
      </c>
      <c r="X9" s="95"/>
    </row>
    <row r="10" spans="4:24" ht="15" customHeight="1" x14ac:dyDescent="0.15">
      <c r="D10" s="75">
        <v>10</v>
      </c>
      <c r="E10" s="92"/>
      <c r="F10" s="99" t="s">
        <v>83</v>
      </c>
      <c r="G10" s="89" t="s">
        <v>57</v>
      </c>
      <c r="H10" s="90">
        <v>45231</v>
      </c>
      <c r="I10" s="91">
        <v>220</v>
      </c>
      <c r="J10" s="92"/>
      <c r="K10" s="93">
        <v>13</v>
      </c>
      <c r="L10" s="92"/>
      <c r="M10" s="93">
        <v>5</v>
      </c>
      <c r="N10" s="93">
        <v>5</v>
      </c>
      <c r="O10" s="93">
        <v>3</v>
      </c>
      <c r="P10" s="94">
        <v>13</v>
      </c>
      <c r="Q10" s="93">
        <v>3</v>
      </c>
      <c r="R10" s="92"/>
      <c r="S10" s="97"/>
      <c r="T10" s="97"/>
      <c r="U10" s="97"/>
      <c r="V10" s="97"/>
      <c r="W10" s="94">
        <v>0</v>
      </c>
      <c r="X10" s="97"/>
    </row>
    <row r="11" spans="4:24" ht="15" customHeight="1" x14ac:dyDescent="0.15">
      <c r="D11" s="75">
        <v>11</v>
      </c>
      <c r="E11" s="87"/>
      <c r="F11" s="88" t="s">
        <v>66</v>
      </c>
      <c r="G11" s="89" t="s">
        <v>57</v>
      </c>
      <c r="H11" s="90">
        <v>45237</v>
      </c>
      <c r="I11" s="91">
        <v>415</v>
      </c>
      <c r="J11" s="92"/>
      <c r="K11" s="93">
        <v>100</v>
      </c>
      <c r="L11" s="92"/>
      <c r="M11" s="93">
        <v>80</v>
      </c>
      <c r="N11" s="93">
        <v>20</v>
      </c>
      <c r="O11" s="92"/>
      <c r="P11" s="94">
        <v>100</v>
      </c>
      <c r="Q11" s="93">
        <v>20</v>
      </c>
      <c r="R11" s="87"/>
      <c r="S11" s="95"/>
      <c r="T11" s="95"/>
      <c r="U11" s="95"/>
      <c r="V11" s="95"/>
      <c r="W11" s="94">
        <v>0</v>
      </c>
      <c r="X11" s="95"/>
    </row>
    <row r="12" spans="4:24" ht="15" customHeight="1" x14ac:dyDescent="0.15">
      <c r="D12" s="75">
        <v>12</v>
      </c>
      <c r="E12" s="87"/>
      <c r="F12" s="88" t="s">
        <v>84</v>
      </c>
      <c r="G12" s="89" t="s">
        <v>57</v>
      </c>
      <c r="H12" s="100">
        <v>45239</v>
      </c>
      <c r="I12" s="98">
        <v>220</v>
      </c>
      <c r="J12" s="87"/>
      <c r="K12" s="93">
        <v>21</v>
      </c>
      <c r="L12" s="87"/>
      <c r="M12" s="93">
        <v>9</v>
      </c>
      <c r="N12" s="93">
        <v>9</v>
      </c>
      <c r="O12" s="93">
        <v>3</v>
      </c>
      <c r="P12" s="94">
        <v>21</v>
      </c>
      <c r="Q12" s="93">
        <v>10</v>
      </c>
      <c r="R12" s="87"/>
      <c r="S12" s="95"/>
      <c r="T12" s="95"/>
      <c r="U12" s="95"/>
      <c r="V12" s="95"/>
      <c r="W12" s="94">
        <v>0</v>
      </c>
      <c r="X12" s="95"/>
    </row>
    <row r="13" spans="4:24" ht="15" customHeight="1" x14ac:dyDescent="0.15">
      <c r="D13" s="75">
        <v>13</v>
      </c>
      <c r="E13" s="87"/>
      <c r="F13" s="88" t="s">
        <v>85</v>
      </c>
      <c r="G13" s="89" t="s">
        <v>57</v>
      </c>
      <c r="H13" s="96">
        <v>45249</v>
      </c>
      <c r="I13" s="91">
        <v>410</v>
      </c>
      <c r="J13" s="87"/>
      <c r="K13" s="93">
        <v>18</v>
      </c>
      <c r="L13" s="87"/>
      <c r="M13" s="93">
        <v>8</v>
      </c>
      <c r="N13" s="93">
        <v>6</v>
      </c>
      <c r="O13" s="93">
        <v>4</v>
      </c>
      <c r="P13" s="94">
        <v>18</v>
      </c>
      <c r="Q13" s="87"/>
      <c r="R13" s="87"/>
      <c r="S13" s="95"/>
      <c r="T13" s="95"/>
      <c r="U13" s="95"/>
      <c r="V13" s="95"/>
      <c r="W13" s="94">
        <v>0</v>
      </c>
      <c r="X13" s="95"/>
    </row>
    <row r="14" spans="4:24" ht="15" customHeight="1" x14ac:dyDescent="0.15">
      <c r="D14" s="75">
        <v>14</v>
      </c>
      <c r="E14" s="87"/>
      <c r="F14" s="101" t="s">
        <v>69</v>
      </c>
      <c r="G14" s="89" t="s">
        <v>57</v>
      </c>
      <c r="H14" s="102">
        <v>45304</v>
      </c>
      <c r="I14" s="91">
        <v>525</v>
      </c>
      <c r="J14" s="87"/>
      <c r="K14" s="93">
        <v>56</v>
      </c>
      <c r="L14" s="87"/>
      <c r="M14" s="87"/>
      <c r="N14" s="93">
        <v>56</v>
      </c>
      <c r="O14" s="87"/>
      <c r="P14" s="94">
        <v>56</v>
      </c>
      <c r="Q14" s="93">
        <v>17</v>
      </c>
      <c r="R14" s="87"/>
      <c r="S14" s="95"/>
      <c r="T14" s="95"/>
      <c r="U14" s="95"/>
      <c r="V14" s="95"/>
      <c r="W14" s="94">
        <v>0</v>
      </c>
      <c r="X14" s="95"/>
    </row>
    <row r="15" spans="4:24" ht="15" customHeight="1" x14ac:dyDescent="0.15">
      <c r="D15" s="75">
        <v>15</v>
      </c>
      <c r="E15" s="87"/>
      <c r="F15" s="103" t="s">
        <v>86</v>
      </c>
      <c r="G15" s="89" t="s">
        <v>57</v>
      </c>
      <c r="H15" s="102">
        <v>45316</v>
      </c>
      <c r="I15" s="91">
        <v>585</v>
      </c>
      <c r="J15" s="92"/>
      <c r="K15" s="93">
        <v>18</v>
      </c>
      <c r="L15" s="92"/>
      <c r="M15" s="93">
        <v>8</v>
      </c>
      <c r="N15" s="93">
        <v>6</v>
      </c>
      <c r="O15" s="93">
        <v>4</v>
      </c>
      <c r="P15" s="94">
        <v>18</v>
      </c>
      <c r="Q15" s="93">
        <v>13</v>
      </c>
      <c r="R15" s="87"/>
      <c r="S15" s="95"/>
      <c r="T15" s="95"/>
      <c r="U15" s="95"/>
      <c r="V15" s="95"/>
      <c r="W15" s="94">
        <v>0</v>
      </c>
      <c r="X15" s="95"/>
    </row>
    <row r="16" spans="4:24" ht="39" x14ac:dyDescent="0.2">
      <c r="D16" s="75">
        <v>16</v>
      </c>
      <c r="E16" s="92"/>
      <c r="F16" s="88" t="s">
        <v>71</v>
      </c>
      <c r="G16" s="89" t="s">
        <v>57</v>
      </c>
      <c r="H16" s="104">
        <v>45322</v>
      </c>
      <c r="I16" s="91">
        <v>1680</v>
      </c>
      <c r="J16" s="92"/>
      <c r="K16" s="93">
        <v>60</v>
      </c>
      <c r="L16" s="92"/>
      <c r="M16" s="93">
        <v>30</v>
      </c>
      <c r="N16" s="93">
        <v>20</v>
      </c>
      <c r="O16" s="93">
        <v>10</v>
      </c>
      <c r="P16" s="94">
        <v>60</v>
      </c>
      <c r="Q16" s="93">
        <v>19</v>
      </c>
      <c r="R16" s="92"/>
      <c r="S16" s="97"/>
      <c r="T16" s="97"/>
      <c r="U16" s="97"/>
      <c r="V16" s="97"/>
      <c r="W16" s="94">
        <v>0</v>
      </c>
      <c r="X16" s="97"/>
    </row>
    <row r="17" spans="4:24" ht="91" x14ac:dyDescent="0.2">
      <c r="D17" s="75">
        <v>17</v>
      </c>
      <c r="E17" s="92"/>
      <c r="F17" s="88" t="s">
        <v>72</v>
      </c>
      <c r="G17" s="89" t="s">
        <v>57</v>
      </c>
      <c r="H17" s="96">
        <v>45365</v>
      </c>
      <c r="I17" s="91">
        <v>725</v>
      </c>
      <c r="J17" s="92"/>
      <c r="K17" s="93">
        <v>26</v>
      </c>
      <c r="L17" s="92"/>
      <c r="M17" s="93">
        <v>12</v>
      </c>
      <c r="N17" s="93">
        <v>12</v>
      </c>
      <c r="O17" s="93">
        <v>2</v>
      </c>
      <c r="P17" s="94">
        <v>26</v>
      </c>
      <c r="Q17" s="93">
        <v>3</v>
      </c>
      <c r="R17" s="92"/>
      <c r="S17" s="97"/>
      <c r="T17" s="97"/>
      <c r="U17" s="97"/>
      <c r="V17" s="97"/>
      <c r="W17" s="94">
        <v>0</v>
      </c>
      <c r="X17" s="97"/>
    </row>
    <row r="18" spans="4:24" ht="91" x14ac:dyDescent="0.2">
      <c r="D18" s="75">
        <v>18</v>
      </c>
      <c r="E18" s="92"/>
      <c r="F18" s="103" t="s">
        <v>87</v>
      </c>
      <c r="G18" s="89" t="s">
        <v>57</v>
      </c>
      <c r="H18" s="105">
        <v>45544</v>
      </c>
      <c r="I18" s="91">
        <v>1750</v>
      </c>
      <c r="J18" s="92"/>
      <c r="K18" s="93">
        <v>50</v>
      </c>
      <c r="L18" s="92"/>
      <c r="M18" s="93">
        <v>35</v>
      </c>
      <c r="N18" s="93">
        <v>20</v>
      </c>
      <c r="O18" s="92"/>
      <c r="P18" s="94">
        <v>50</v>
      </c>
      <c r="Q18" s="93">
        <v>3</v>
      </c>
      <c r="R18" s="92"/>
      <c r="S18" s="97"/>
      <c r="T18" s="97"/>
      <c r="U18" s="97"/>
      <c r="V18" s="97"/>
      <c r="W18" s="94">
        <v>0</v>
      </c>
      <c r="X18" s="97"/>
    </row>
    <row r="19" spans="4:24" ht="15" customHeight="1" x14ac:dyDescent="0.15">
      <c r="D19" s="75">
        <v>19</v>
      </c>
      <c r="E19" s="87"/>
      <c r="F19" s="106" t="s">
        <v>74</v>
      </c>
      <c r="G19" s="89" t="s">
        <v>57</v>
      </c>
      <c r="H19" s="96">
        <v>45667</v>
      </c>
      <c r="I19" s="98">
        <v>1395</v>
      </c>
      <c r="J19" s="107"/>
      <c r="K19" s="107">
        <v>6</v>
      </c>
      <c r="L19" s="107"/>
      <c r="M19" s="107">
        <v>3</v>
      </c>
      <c r="N19" s="107">
        <v>3</v>
      </c>
      <c r="O19" s="107"/>
      <c r="P19" s="108">
        <v>6</v>
      </c>
      <c r="Q19" s="107">
        <v>6</v>
      </c>
      <c r="R19" s="87"/>
      <c r="S19" s="95"/>
      <c r="T19" s="95"/>
      <c r="U19" s="95"/>
      <c r="V19" s="95"/>
      <c r="W19" s="94">
        <v>0</v>
      </c>
      <c r="X19" s="95"/>
    </row>
    <row r="20" spans="4:24" ht="14" x14ac:dyDescent="0.2">
      <c r="D20" s="109"/>
      <c r="E20" s="109"/>
      <c r="F20" s="110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</row>
    <row r="21" spans="4:24" ht="14" x14ac:dyDescent="0.2">
      <c r="D21" s="109"/>
      <c r="E21" s="109"/>
      <c r="F21" s="110"/>
      <c r="G21" s="109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09"/>
      <c r="S21" s="109"/>
      <c r="T21" s="109"/>
      <c r="U21" s="109"/>
      <c r="V21" s="109"/>
      <c r="W21" s="109"/>
      <c r="X21" s="109"/>
    </row>
    <row r="22" spans="4:24" ht="14" x14ac:dyDescent="0.2">
      <c r="D22" s="109"/>
      <c r="E22" s="111"/>
      <c r="F22" s="109"/>
      <c r="G22" s="109"/>
      <c r="H22" s="109"/>
      <c r="I22" s="110"/>
      <c r="J22" s="109"/>
      <c r="K22" s="109"/>
      <c r="L22" s="109"/>
      <c r="M22" s="109"/>
      <c r="N22" s="109"/>
      <c r="O22" s="109"/>
      <c r="P22" s="109"/>
      <c r="Q22" s="109"/>
      <c r="R22" s="112"/>
      <c r="S22" s="109"/>
      <c r="T22" s="109"/>
      <c r="U22" s="109"/>
      <c r="V22" s="109"/>
      <c r="W22" s="109"/>
      <c r="X22" s="109"/>
    </row>
  </sheetData>
  <hyperlinks>
    <hyperlink ref="F1" r:id="rId1" xr:uid="{00000000-0004-0000-0100-000000000000}"/>
    <hyperlink ref="F2" r:id="rId2" location="accreditations" xr:uid="{00000000-0004-0000-0100-000001000000}"/>
    <hyperlink ref="F3" r:id="rId3" xr:uid="{00000000-0004-0000-0100-000002000000}"/>
    <hyperlink ref="F4" r:id="rId4" xr:uid="{00000000-0004-0000-0100-000003000000}"/>
    <hyperlink ref="F5" r:id="rId5" xr:uid="{00000000-0004-0000-0100-000004000000}"/>
    <hyperlink ref="F6" r:id="rId6" xr:uid="{00000000-0004-0000-0100-000005000000}"/>
    <hyperlink ref="F7" r:id="rId7" xr:uid="{00000000-0004-0000-0100-000006000000}"/>
    <hyperlink ref="F8" r:id="rId8" xr:uid="{00000000-0004-0000-0100-000007000000}"/>
    <hyperlink ref="F9" r:id="rId9" xr:uid="{00000000-0004-0000-0100-000008000000}"/>
    <hyperlink ref="F10" r:id="rId10" xr:uid="{00000000-0004-0000-0100-000009000000}"/>
    <hyperlink ref="F11" r:id="rId11" xr:uid="{00000000-0004-0000-0100-00000A000000}"/>
    <hyperlink ref="F12" r:id="rId12" xr:uid="{00000000-0004-0000-0100-00000B000000}"/>
    <hyperlink ref="F13" r:id="rId13" xr:uid="{00000000-0004-0000-0100-00000C000000}"/>
    <hyperlink ref="F14" r:id="rId14" xr:uid="{00000000-0004-0000-0100-00000D000000}"/>
    <hyperlink ref="F15" r:id="rId15" xr:uid="{00000000-0004-0000-0100-00000E000000}"/>
    <hyperlink ref="F16" r:id="rId16" xr:uid="{00000000-0004-0000-0100-00000F000000}"/>
    <hyperlink ref="F17" r:id="rId17" location="main" xr:uid="{00000000-0004-0000-0100-000010000000}"/>
    <hyperlink ref="F18" r:id="rId18" location="accreditations" xr:uid="{00000000-0004-0000-0100-000011000000}"/>
    <hyperlink ref="F19" r:id="rId19" xr:uid="{00000000-0004-0000-0100-000012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J1000"/>
  <sheetViews>
    <sheetView showGridLines="0" workbookViewId="0"/>
  </sheetViews>
  <sheetFormatPr baseColWidth="10" defaultColWidth="14.3984375" defaultRowHeight="15" customHeight="1" x14ac:dyDescent="0.2"/>
  <cols>
    <col min="1" max="1" width="3.3984375" customWidth="1"/>
    <col min="2" max="33" width="4.59765625" customWidth="1"/>
    <col min="34" max="34" width="7.796875" customWidth="1"/>
    <col min="35" max="35" width="45" customWidth="1"/>
    <col min="36" max="36" width="10" customWidth="1"/>
  </cols>
  <sheetData>
    <row r="1" spans="1:36" ht="41.25" customHeight="1" x14ac:dyDescent="0.2">
      <c r="A1" s="174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7"/>
      <c r="AH1" s="113"/>
      <c r="AI1" s="114"/>
      <c r="AJ1" s="113"/>
    </row>
    <row r="2" spans="1:36" ht="13.5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3"/>
      <c r="AI2" s="116"/>
      <c r="AJ2" s="113"/>
    </row>
    <row r="3" spans="1:36" ht="16.5" customHeight="1" x14ac:dyDescent="0.2">
      <c r="A3" s="117"/>
      <c r="B3" s="117"/>
      <c r="C3" s="118" t="s">
        <v>89</v>
      </c>
      <c r="D3" s="175">
        <v>2023</v>
      </c>
      <c r="E3" s="176"/>
      <c r="F3" s="177"/>
      <c r="G3" s="119"/>
      <c r="H3" s="119"/>
      <c r="I3" s="118" t="s">
        <v>90</v>
      </c>
      <c r="J3" s="175">
        <v>1</v>
      </c>
      <c r="K3" s="176"/>
      <c r="L3" s="177"/>
      <c r="M3" s="119"/>
      <c r="N3" s="119"/>
      <c r="O3" s="119"/>
      <c r="P3" s="119"/>
      <c r="Q3" s="118" t="s">
        <v>91</v>
      </c>
      <c r="R3" s="175">
        <v>2</v>
      </c>
      <c r="S3" s="177"/>
      <c r="T3" s="120" t="s">
        <v>92</v>
      </c>
      <c r="U3" s="119"/>
      <c r="V3" s="119"/>
      <c r="W3" s="119"/>
      <c r="X3" s="119"/>
      <c r="Y3" s="119"/>
      <c r="Z3" s="119"/>
      <c r="AA3" s="119"/>
      <c r="AB3" s="117"/>
      <c r="AC3" s="117"/>
      <c r="AD3" s="117"/>
      <c r="AE3" s="117"/>
      <c r="AF3" s="121"/>
      <c r="AG3" s="117"/>
      <c r="AH3" s="113"/>
      <c r="AI3" s="122" t="s">
        <v>93</v>
      </c>
      <c r="AJ3" s="123"/>
    </row>
    <row r="4" spans="1:36" ht="13.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3"/>
      <c r="AI4" s="124" t="s">
        <v>94</v>
      </c>
      <c r="AJ4" s="125"/>
    </row>
    <row r="5" spans="1:36" ht="13.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</row>
    <row r="6" spans="1:36" ht="42" customHeight="1" x14ac:dyDescent="0.2">
      <c r="A6" s="113"/>
      <c r="B6" s="178">
        <f>IF($J$3=1,D3,D3&amp;"-"&amp;D3+1)</f>
        <v>2023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6"/>
      <c r="R6" s="179" t="s">
        <v>95</v>
      </c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26"/>
      <c r="AH6" s="113"/>
      <c r="AI6" s="127"/>
      <c r="AJ6" s="113"/>
    </row>
    <row r="7" spans="1:36" ht="16.5" customHeight="1" x14ac:dyDescent="0.2">
      <c r="A7" s="113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13"/>
      <c r="AI7" s="113"/>
      <c r="AJ7" s="113"/>
    </row>
    <row r="8" spans="1:36" ht="21" customHeight="1" x14ac:dyDescent="0.25">
      <c r="A8" s="128"/>
      <c r="B8" s="173">
        <f>DATE(D3,J3,1)</f>
        <v>44927</v>
      </c>
      <c r="C8" s="156"/>
      <c r="D8" s="156"/>
      <c r="E8" s="156"/>
      <c r="F8" s="156"/>
      <c r="G8" s="156"/>
      <c r="H8" s="157"/>
      <c r="I8" s="129"/>
      <c r="J8" s="173">
        <f>DATE(YEAR(B8+42),MONTH(B8+42),1)</f>
        <v>44958</v>
      </c>
      <c r="K8" s="156"/>
      <c r="L8" s="156"/>
      <c r="M8" s="156"/>
      <c r="N8" s="156"/>
      <c r="O8" s="156"/>
      <c r="P8" s="157"/>
      <c r="Q8" s="129"/>
      <c r="R8" s="173">
        <f>DATE(YEAR(J8+42),MONTH(J8+42),1)</f>
        <v>44986</v>
      </c>
      <c r="S8" s="156"/>
      <c r="T8" s="156"/>
      <c r="U8" s="156"/>
      <c r="V8" s="156"/>
      <c r="W8" s="156"/>
      <c r="X8" s="157"/>
      <c r="Y8" s="129"/>
      <c r="Z8" s="173">
        <f>DATE(YEAR(R8+42),MONTH(R8+42),1)</f>
        <v>45017</v>
      </c>
      <c r="AA8" s="156"/>
      <c r="AB8" s="156"/>
      <c r="AC8" s="156"/>
      <c r="AD8" s="156"/>
      <c r="AE8" s="156"/>
      <c r="AF8" s="157"/>
      <c r="AG8" s="129"/>
      <c r="AH8" s="128"/>
      <c r="AI8" s="130"/>
      <c r="AJ8" s="128"/>
    </row>
    <row r="9" spans="1:36" ht="13.5" customHeight="1" x14ac:dyDescent="0.2">
      <c r="A9" s="131"/>
      <c r="B9" s="132" t="str">
        <f>CHOOSE(1+MOD($R$3+1-2,7),"Z","M","D","W","D","V","Z")</f>
        <v>M</v>
      </c>
      <c r="C9" s="132" t="str">
        <f>CHOOSE(1+MOD($R$3+2-2,7),"Z","M","D","W","D","V","Z")</f>
        <v>D</v>
      </c>
      <c r="D9" s="132" t="str">
        <f>CHOOSE(1+MOD($R$3+3-2,7),"Z","M","D","W","D","V","Z")</f>
        <v>W</v>
      </c>
      <c r="E9" s="132" t="str">
        <f>CHOOSE(1+MOD($R$3+4-2,7),"Z","M","D","W","D","V","Z")</f>
        <v>D</v>
      </c>
      <c r="F9" s="132" t="str">
        <f>CHOOSE(1+MOD($R$3+5-2,7),"Z","M","D","W","D","V","Z")</f>
        <v>V</v>
      </c>
      <c r="G9" s="132" t="str">
        <f>CHOOSE(1+MOD($R$3+6-2,7),"Z","M","D","W","D","V","Z")</f>
        <v>Z</v>
      </c>
      <c r="H9" s="132" t="str">
        <f>CHOOSE(1+MOD($R$3+7-2,7),"Z","M","D","W","D","V","Z")</f>
        <v>Z</v>
      </c>
      <c r="I9" s="131"/>
      <c r="J9" s="132" t="str">
        <f>CHOOSE(1+MOD($R$3+1-2,7),"Z","M","D","W","D","V","Z")</f>
        <v>M</v>
      </c>
      <c r="K9" s="132" t="str">
        <f>CHOOSE(1+MOD($R$3+2-2,7),"Z","M","D","W","D","V","Z")</f>
        <v>D</v>
      </c>
      <c r="L9" s="132" t="str">
        <f>CHOOSE(1+MOD($R$3+3-2,7),"Z","M","D","W","D","V","Z")</f>
        <v>W</v>
      </c>
      <c r="M9" s="132" t="str">
        <f>CHOOSE(1+MOD($R$3+4-2,7),"Z","M","D","W","D","V","Z")</f>
        <v>D</v>
      </c>
      <c r="N9" s="132" t="str">
        <f>CHOOSE(1+MOD($R$3+5-2,7),"Z","M","D","W","D","V","Z")</f>
        <v>V</v>
      </c>
      <c r="O9" s="132" t="str">
        <f>CHOOSE(1+MOD($R$3+6-2,7),"Z","M","D","W","D","V","Z")</f>
        <v>Z</v>
      </c>
      <c r="P9" s="132" t="str">
        <f>CHOOSE(1+MOD($R$3+7-2,7),"Z","M","D","W","D","V","Z")</f>
        <v>Z</v>
      </c>
      <c r="Q9" s="131"/>
      <c r="R9" s="132" t="str">
        <f>CHOOSE(1+MOD($R$3+1-2,7),"Z","M","D","W","D","V","Z")</f>
        <v>M</v>
      </c>
      <c r="S9" s="132" t="str">
        <f>CHOOSE(1+MOD($R$3+2-2,7),"Z",M10,"D","W","D","V","Z")</f>
        <v>D</v>
      </c>
      <c r="T9" s="132" t="str">
        <f>CHOOSE(1+MOD($R$3+3-2,7),"Z","M","D","W","D","V","Z")</f>
        <v>W</v>
      </c>
      <c r="U9" s="132" t="str">
        <f>CHOOSE(1+MOD($R$3+4-2,7),"Z","M","D","W","D","V","Z")</f>
        <v>D</v>
      </c>
      <c r="V9" s="132" t="str">
        <f>CHOOSE(1+MOD($R$3+5-2,7),"Z","M","D","W","D","V","Z")</f>
        <v>V</v>
      </c>
      <c r="W9" s="132" t="str">
        <f>CHOOSE(1+MOD($R$3+6-2,7),"Z","M","D","W","D","V","Z")</f>
        <v>Z</v>
      </c>
      <c r="X9" s="132" t="str">
        <f>CHOOSE(1+MOD($R$3+7-2,7),"Z","M","D","W","D","V","Z")</f>
        <v>Z</v>
      </c>
      <c r="Y9" s="131"/>
      <c r="Z9" s="132" t="str">
        <f>CHOOSE(1+MOD($R$3+1-2,7),"Z","M","D","W","D","V","Z")</f>
        <v>M</v>
      </c>
      <c r="AA9" s="132" t="str">
        <f>CHOOSE(1+MOD($R$3+2-2,7),"Z","M","D","W","D","V","Z")</f>
        <v>D</v>
      </c>
      <c r="AB9" s="132" t="str">
        <f>CHOOSE(1+MOD($R$3+3-2,7),"Z","M","D","W","D","V","Z")</f>
        <v>W</v>
      </c>
      <c r="AC9" s="132" t="str">
        <f>CHOOSE(1+MOD($R$3+4-2,7),"Z","M","D","W","D","V","Z")</f>
        <v>D</v>
      </c>
      <c r="AD9" s="132" t="str">
        <f>CHOOSE(1+MOD($R$3+5-2,7),"Z","M","D","W","D","V","Z")</f>
        <v>V</v>
      </c>
      <c r="AE9" s="132" t="str">
        <f>CHOOSE(1+MOD($R$3+6-2,7),"Z","M","D","W","D","V","Z")</f>
        <v>Z</v>
      </c>
      <c r="AF9" s="132" t="str">
        <f>CHOOSE(1+MOD($R$3+7-2,7),"Z","M","D","W","D","V","Z")</f>
        <v>Z</v>
      </c>
      <c r="AG9" s="131"/>
      <c r="AH9" s="131"/>
      <c r="AI9" s="130"/>
      <c r="AJ9" s="131"/>
    </row>
    <row r="10" spans="1:36" ht="18" customHeight="1" x14ac:dyDescent="0.2">
      <c r="A10" s="133"/>
      <c r="B10" s="134" t="str">
        <f>IF(WEEKDAY(B8,1)=MOD($R$3,7),B8,"")</f>
        <v/>
      </c>
      <c r="C10" s="134" t="str">
        <f>IF(B10="",IF(WEEKDAY(B8,1)=MOD($R$3,7)+1,B8,""),B10+1)</f>
        <v/>
      </c>
      <c r="D10" s="134" t="str">
        <f>IF(C10="",IF(WEEKDAY(B8,1)=MOD($R$3+1,7)+1,B8,""),C10+1)</f>
        <v/>
      </c>
      <c r="E10" s="134" t="str">
        <f>IF(D10="",IF(WEEKDAY(B8,1)=MOD($R$3+2,7)+1,B8,""),D10+1)</f>
        <v/>
      </c>
      <c r="F10" s="134" t="str">
        <f>IF(E10="",IF(WEEKDAY(B8,1)=MOD($R$3+3,7)+1,B8,""),E10+1)</f>
        <v/>
      </c>
      <c r="G10" s="134" t="str">
        <f>IF(F10="",IF(WEEKDAY(B8,1)=MOD($R$3+4,7)+1,B8,""),F10+1)</f>
        <v/>
      </c>
      <c r="H10" s="134">
        <f>IF(G10="",IF(WEEKDAY(B8,1)=MOD($R$3+5,7)+1,B8,""),G10+1)</f>
        <v>44927</v>
      </c>
      <c r="I10" s="131"/>
      <c r="J10" s="134" t="str">
        <f>IF(WEEKDAY(J8,1)=MOD($R$3,7),J8,"")</f>
        <v/>
      </c>
      <c r="K10" s="134" t="str">
        <f>IF(J10="",IF(WEEKDAY(J8,1)=MOD($R$3,7)+1,J8,""),J10+1)</f>
        <v/>
      </c>
      <c r="L10" s="134">
        <f>IF(K10="",IF(WEEKDAY(J8,1)=MOD($R$3+1,7)+1,J8,""),K10+1)</f>
        <v>44958</v>
      </c>
      <c r="M10" s="135">
        <f>IF(L10="",IF(WEEKDAY(J8,1)=MOD($R$3+2,7)+1,J8,""),L10+1)</f>
        <v>44959</v>
      </c>
      <c r="N10" s="134">
        <f>IF(M10="",IF(WEEKDAY(J8,1)=MOD($R$3+3,7)+1,J8,""),M10+1)</f>
        <v>44960</v>
      </c>
      <c r="O10" s="134">
        <f>IF(N10="",IF(WEEKDAY(J8,1)=MOD($R$3+4,7)+1,J8,""),N10+1)</f>
        <v>44961</v>
      </c>
      <c r="P10" s="134">
        <f>IF(O10="",IF(WEEKDAY(J8,1)=MOD($R$3+5,7)+1,J8,""),O10+1)</f>
        <v>44962</v>
      </c>
      <c r="Q10" s="131"/>
      <c r="R10" s="134" t="str">
        <f>IF(WEEKDAY(R8,1)=MOD($R$3,7),R8,"")</f>
        <v/>
      </c>
      <c r="S10" s="134" t="str">
        <f>IF(R10="",IF(WEEKDAY(R8,1)=MOD($R$3,7)+1,R8,""),R10+1)</f>
        <v/>
      </c>
      <c r="T10" s="134">
        <f>IF(S10="",IF(WEEKDAY(R8,1)=MOD($R$3+1,7)+1,R8,""),S10+1)</f>
        <v>44986</v>
      </c>
      <c r="U10" s="134">
        <f>IF(T10="",IF(WEEKDAY(R8,1)=MOD($R$3+2,7)+1,R8,""),T10+1)</f>
        <v>44987</v>
      </c>
      <c r="V10" s="134">
        <f>IF(U10="",IF(WEEKDAY(R8,1)=MOD($R$3+3,7)+1,R8,""),U10+1)</f>
        <v>44988</v>
      </c>
      <c r="W10" s="134">
        <f>IF(V10="",IF(WEEKDAY(R8,1)=MOD($R$3+4,7)+1,R8,""),V10+1)</f>
        <v>44989</v>
      </c>
      <c r="X10" s="134">
        <f>IF(W10="",IF(WEEKDAY(R8,1)=MOD($R$3+5,7)+1,R8,""),W10+1)</f>
        <v>44990</v>
      </c>
      <c r="Y10" s="131"/>
      <c r="Z10" s="134" t="str">
        <f>IF(WEEKDAY(Z8,1)=MOD($R$3,7),Z8,"")</f>
        <v/>
      </c>
      <c r="AA10" s="134" t="str">
        <f>IF(Z10="",IF(WEEKDAY(Z8,1)=MOD($R$3,7)+1,Z8,""),Z10+1)</f>
        <v/>
      </c>
      <c r="AB10" s="134" t="str">
        <f>IF(AA10="",IF(WEEKDAY(Z8,1)=MOD($R$3+1,7)+1,Z8,""),AA10+1)</f>
        <v/>
      </c>
      <c r="AC10" s="134" t="str">
        <f>IF(AB10="",IF(WEEKDAY(Z8,1)=MOD($R$3+2,7)+1,Z8,""),AB10+1)</f>
        <v/>
      </c>
      <c r="AD10" s="134" t="str">
        <f>IF(AC10="",IF(WEEKDAY(Z8,1)=MOD($R$3+3,7)+1,Z8,""),AC10+1)</f>
        <v/>
      </c>
      <c r="AE10" s="134">
        <f>IF(AD10="",IF(WEEKDAY(Z8,1)=MOD($R$3+4,7)+1,Z8,""),AD10+1)</f>
        <v>45017</v>
      </c>
      <c r="AF10" s="134">
        <f>IF(AE10="",IF(WEEKDAY(Z8,1)=MOD($R$3+5,7)+1,Z8,""),AE10+1)</f>
        <v>45018</v>
      </c>
      <c r="AG10" s="131"/>
      <c r="AH10" s="133"/>
      <c r="AI10" s="172" t="s">
        <v>96</v>
      </c>
      <c r="AJ10" s="133"/>
    </row>
    <row r="11" spans="1:36" ht="18" customHeight="1" x14ac:dyDescent="0.2">
      <c r="A11" s="133"/>
      <c r="B11" s="134">
        <f t="shared" ref="B11:B15" si="0">IF(H10="","",IF(MONTH(H10+1)&lt;&gt;MONTH(H10),"",H10+1))</f>
        <v>44928</v>
      </c>
      <c r="C11" s="134">
        <f t="shared" ref="C11:H11" si="1">IF(B11="","",IF(MONTH(B11+1)&lt;&gt;MONTH(B11),"",B11+1))</f>
        <v>44929</v>
      </c>
      <c r="D11" s="134">
        <f t="shared" si="1"/>
        <v>44930</v>
      </c>
      <c r="E11" s="134">
        <f t="shared" si="1"/>
        <v>44931</v>
      </c>
      <c r="F11" s="134">
        <f t="shared" si="1"/>
        <v>44932</v>
      </c>
      <c r="G11" s="134">
        <f t="shared" si="1"/>
        <v>44933</v>
      </c>
      <c r="H11" s="134">
        <f t="shared" si="1"/>
        <v>44934</v>
      </c>
      <c r="I11" s="131"/>
      <c r="J11" s="134">
        <f t="shared" ref="J11:J15" si="2">IF(P10="","",IF(MONTH(P10+1)&lt;&gt;MONTH(P10),"",P10+1))</f>
        <v>44963</v>
      </c>
      <c r="K11" s="134">
        <f t="shared" ref="K11:P11" si="3">IF(J11="","",IF(MONTH(J11+1)&lt;&gt;MONTH(J11),"",J11+1))</f>
        <v>44964</v>
      </c>
      <c r="L11" s="134">
        <f t="shared" si="3"/>
        <v>44965</v>
      </c>
      <c r="M11" s="135">
        <f t="shared" si="3"/>
        <v>44966</v>
      </c>
      <c r="N11" s="134">
        <f t="shared" si="3"/>
        <v>44967</v>
      </c>
      <c r="O11" s="134">
        <f t="shared" si="3"/>
        <v>44968</v>
      </c>
      <c r="P11" s="134">
        <f t="shared" si="3"/>
        <v>44969</v>
      </c>
      <c r="Q11" s="131"/>
      <c r="R11" s="134">
        <f t="shared" ref="R11:R15" si="4">IF(X10="","",IF(MONTH(X10+1)&lt;&gt;MONTH(X10),"",X10+1))</f>
        <v>44991</v>
      </c>
      <c r="S11" s="134">
        <f t="shared" ref="S11:X11" si="5">IF(R11="","",IF(MONTH(R11+1)&lt;&gt;MONTH(R11),"",R11+1))</f>
        <v>44992</v>
      </c>
      <c r="T11" s="134">
        <f t="shared" si="5"/>
        <v>44993</v>
      </c>
      <c r="U11" s="135">
        <f t="shared" si="5"/>
        <v>44994</v>
      </c>
      <c r="V11" s="134">
        <f t="shared" si="5"/>
        <v>44995</v>
      </c>
      <c r="W11" s="134">
        <f t="shared" si="5"/>
        <v>44996</v>
      </c>
      <c r="X11" s="134">
        <f t="shared" si="5"/>
        <v>44997</v>
      </c>
      <c r="Y11" s="131"/>
      <c r="Z11" s="134">
        <f t="shared" ref="Z11:Z15" si="6">IF(AF10="","",IF(MONTH(AF10+1)&lt;&gt;MONTH(AF10),"",AF10+1))</f>
        <v>45019</v>
      </c>
      <c r="AA11" s="135">
        <f t="shared" ref="AA11:AF11" si="7">IF(Z11="","",IF(MONTH(Z11+1)&lt;&gt;MONTH(Z11),"",Z11+1))</f>
        <v>45020</v>
      </c>
      <c r="AB11" s="134">
        <f t="shared" si="7"/>
        <v>45021</v>
      </c>
      <c r="AC11" s="134">
        <f t="shared" si="7"/>
        <v>45022</v>
      </c>
      <c r="AD11" s="134">
        <f t="shared" si="7"/>
        <v>45023</v>
      </c>
      <c r="AE11" s="134">
        <f t="shared" si="7"/>
        <v>45024</v>
      </c>
      <c r="AF11" s="134">
        <f t="shared" si="7"/>
        <v>45025</v>
      </c>
      <c r="AG11" s="131"/>
      <c r="AH11" s="133"/>
      <c r="AI11" s="147"/>
      <c r="AJ11" s="133"/>
    </row>
    <row r="12" spans="1:36" ht="18" customHeight="1" x14ac:dyDescent="0.2">
      <c r="A12" s="133"/>
      <c r="B12" s="134">
        <f t="shared" si="0"/>
        <v>44935</v>
      </c>
      <c r="C12" s="134">
        <f t="shared" ref="C12:H12" si="8">IF(B12="","",IF(MONTH(B12+1)&lt;&gt;MONTH(B12),"",B12+1))</f>
        <v>44936</v>
      </c>
      <c r="D12" s="134">
        <f t="shared" si="8"/>
        <v>44937</v>
      </c>
      <c r="E12" s="134">
        <f t="shared" si="8"/>
        <v>44938</v>
      </c>
      <c r="F12" s="135">
        <f t="shared" si="8"/>
        <v>44939</v>
      </c>
      <c r="G12" s="134">
        <f t="shared" si="8"/>
        <v>44940</v>
      </c>
      <c r="H12" s="134">
        <f t="shared" si="8"/>
        <v>44941</v>
      </c>
      <c r="I12" s="131"/>
      <c r="J12" s="134">
        <f t="shared" si="2"/>
        <v>44970</v>
      </c>
      <c r="K12" s="134">
        <f t="shared" ref="K12:P12" si="9">IF(J12="","",IF(MONTH(J12+1)&lt;&gt;MONTH(J12),"",J12+1))</f>
        <v>44971</v>
      </c>
      <c r="L12" s="134">
        <f t="shared" si="9"/>
        <v>44972</v>
      </c>
      <c r="M12" s="135">
        <f t="shared" si="9"/>
        <v>44973</v>
      </c>
      <c r="N12" s="134">
        <f t="shared" si="9"/>
        <v>44974</v>
      </c>
      <c r="O12" s="134">
        <f t="shared" si="9"/>
        <v>44975</v>
      </c>
      <c r="P12" s="134">
        <f t="shared" si="9"/>
        <v>44976</v>
      </c>
      <c r="Q12" s="131"/>
      <c r="R12" s="134">
        <f t="shared" si="4"/>
        <v>44998</v>
      </c>
      <c r="S12" s="135">
        <f t="shared" ref="S12:X12" si="10">IF(R12="","",IF(MONTH(R12+1)&lt;&gt;MONTH(R12),"",R12+1))</f>
        <v>44999</v>
      </c>
      <c r="T12" s="134">
        <f t="shared" si="10"/>
        <v>45000</v>
      </c>
      <c r="U12" s="134">
        <f t="shared" si="10"/>
        <v>45001</v>
      </c>
      <c r="V12" s="134">
        <f t="shared" si="10"/>
        <v>45002</v>
      </c>
      <c r="W12" s="134">
        <f t="shared" si="10"/>
        <v>45003</v>
      </c>
      <c r="X12" s="134">
        <f t="shared" si="10"/>
        <v>45004</v>
      </c>
      <c r="Y12" s="131"/>
      <c r="Z12" s="134">
        <f t="shared" si="6"/>
        <v>45026</v>
      </c>
      <c r="AA12" s="135">
        <f t="shared" ref="AA12:AF12" si="11">IF(Z12="","",IF(MONTH(Z12+1)&lt;&gt;MONTH(Z12),"",Z12+1))</f>
        <v>45027</v>
      </c>
      <c r="AB12" s="134">
        <f t="shared" si="11"/>
        <v>45028</v>
      </c>
      <c r="AC12" s="134">
        <f t="shared" si="11"/>
        <v>45029</v>
      </c>
      <c r="AD12" s="134">
        <f t="shared" si="11"/>
        <v>45030</v>
      </c>
      <c r="AE12" s="134">
        <f t="shared" si="11"/>
        <v>45031</v>
      </c>
      <c r="AF12" s="134">
        <f t="shared" si="11"/>
        <v>45032</v>
      </c>
      <c r="AG12" s="131"/>
      <c r="AH12" s="133"/>
      <c r="AI12" s="147"/>
      <c r="AJ12" s="133"/>
    </row>
    <row r="13" spans="1:36" ht="18" customHeight="1" x14ac:dyDescent="0.2">
      <c r="A13" s="133"/>
      <c r="B13" s="134">
        <f t="shared" si="0"/>
        <v>44942</v>
      </c>
      <c r="C13" s="134">
        <f t="shared" ref="C13:H13" si="12">IF(B13="","",IF(MONTH(B13+1)&lt;&gt;MONTH(B13),"",B13+1))</f>
        <v>44943</v>
      </c>
      <c r="D13" s="134">
        <f t="shared" si="12"/>
        <v>44944</v>
      </c>
      <c r="E13" s="134">
        <f t="shared" si="12"/>
        <v>44945</v>
      </c>
      <c r="F13" s="134">
        <f t="shared" si="12"/>
        <v>44946</v>
      </c>
      <c r="G13" s="134">
        <f t="shared" si="12"/>
        <v>44947</v>
      </c>
      <c r="H13" s="134">
        <f t="shared" si="12"/>
        <v>44948</v>
      </c>
      <c r="I13" s="131"/>
      <c r="J13" s="134">
        <f t="shared" si="2"/>
        <v>44977</v>
      </c>
      <c r="K13" s="134">
        <f t="shared" ref="K13:P13" si="13">IF(J13="","",IF(MONTH(J13+1)&lt;&gt;MONTH(J13),"",J13+1))</f>
        <v>44978</v>
      </c>
      <c r="L13" s="134">
        <f t="shared" si="13"/>
        <v>44979</v>
      </c>
      <c r="M13" s="134">
        <f t="shared" si="13"/>
        <v>44980</v>
      </c>
      <c r="N13" s="134">
        <f t="shared" si="13"/>
        <v>44981</v>
      </c>
      <c r="O13" s="134">
        <f t="shared" si="13"/>
        <v>44982</v>
      </c>
      <c r="P13" s="134">
        <f t="shared" si="13"/>
        <v>44983</v>
      </c>
      <c r="Q13" s="131"/>
      <c r="R13" s="134">
        <f t="shared" si="4"/>
        <v>45005</v>
      </c>
      <c r="S13" s="135">
        <f t="shared" ref="S13:X13" si="14">IF(R13="","",IF(MONTH(R13+1)&lt;&gt;MONTH(R13),"",R13+1))</f>
        <v>45006</v>
      </c>
      <c r="T13" s="134">
        <f t="shared" si="14"/>
        <v>45007</v>
      </c>
      <c r="U13" s="134">
        <f t="shared" si="14"/>
        <v>45008</v>
      </c>
      <c r="V13" s="134">
        <f t="shared" si="14"/>
        <v>45009</v>
      </c>
      <c r="W13" s="134">
        <f t="shared" si="14"/>
        <v>45010</v>
      </c>
      <c r="X13" s="134">
        <f t="shared" si="14"/>
        <v>45011</v>
      </c>
      <c r="Y13" s="131"/>
      <c r="Z13" s="134">
        <f t="shared" si="6"/>
        <v>45033</v>
      </c>
      <c r="AA13" s="135">
        <f t="shared" ref="AA13:AF13" si="15">IF(Z13="","",IF(MONTH(Z13+1)&lt;&gt;MONTH(Z13),"",Z13+1))</f>
        <v>45034</v>
      </c>
      <c r="AB13" s="134">
        <f t="shared" si="15"/>
        <v>45035</v>
      </c>
      <c r="AC13" s="134">
        <f t="shared" si="15"/>
        <v>45036</v>
      </c>
      <c r="AD13" s="134">
        <f t="shared" si="15"/>
        <v>45037</v>
      </c>
      <c r="AE13" s="134">
        <f t="shared" si="15"/>
        <v>45038</v>
      </c>
      <c r="AF13" s="134">
        <f t="shared" si="15"/>
        <v>45039</v>
      </c>
      <c r="AG13" s="131"/>
      <c r="AH13" s="133"/>
      <c r="AI13" s="147"/>
      <c r="AJ13" s="133"/>
    </row>
    <row r="14" spans="1:36" ht="18" customHeight="1" x14ac:dyDescent="0.2">
      <c r="A14" s="133"/>
      <c r="B14" s="134">
        <f t="shared" si="0"/>
        <v>44949</v>
      </c>
      <c r="C14" s="134">
        <f t="shared" ref="C14:H14" si="16">IF(B14="","",IF(MONTH(B14+1)&lt;&gt;MONTH(B14),"",B14+1))</f>
        <v>44950</v>
      </c>
      <c r="D14" s="134">
        <f t="shared" si="16"/>
        <v>44951</v>
      </c>
      <c r="E14" s="134">
        <f t="shared" si="16"/>
        <v>44952</v>
      </c>
      <c r="F14" s="135">
        <f t="shared" si="16"/>
        <v>44953</v>
      </c>
      <c r="G14" s="134">
        <f t="shared" si="16"/>
        <v>44954</v>
      </c>
      <c r="H14" s="134">
        <f t="shared" si="16"/>
        <v>44955</v>
      </c>
      <c r="I14" s="131"/>
      <c r="J14" s="134">
        <f t="shared" si="2"/>
        <v>44984</v>
      </c>
      <c r="K14" s="134">
        <f t="shared" ref="K14:P14" si="17">IF(J14="","",IF(MONTH(J14+1)&lt;&gt;MONTH(J14),"",J14+1))</f>
        <v>44985</v>
      </c>
      <c r="L14" s="134" t="str">
        <f t="shared" si="17"/>
        <v/>
      </c>
      <c r="M14" s="134" t="str">
        <f t="shared" si="17"/>
        <v/>
      </c>
      <c r="N14" s="134" t="str">
        <f t="shared" si="17"/>
        <v/>
      </c>
      <c r="O14" s="134" t="str">
        <f t="shared" si="17"/>
        <v/>
      </c>
      <c r="P14" s="134" t="str">
        <f t="shared" si="17"/>
        <v/>
      </c>
      <c r="Q14" s="131"/>
      <c r="R14" s="134">
        <f t="shared" si="4"/>
        <v>45012</v>
      </c>
      <c r="S14" s="135">
        <f t="shared" ref="S14:X14" si="18">IF(R14="","",IF(MONTH(R14+1)&lt;&gt;MONTH(R14),"",R14+1))</f>
        <v>45013</v>
      </c>
      <c r="T14" s="134">
        <f t="shared" si="18"/>
        <v>45014</v>
      </c>
      <c r="U14" s="134">
        <f t="shared" si="18"/>
        <v>45015</v>
      </c>
      <c r="V14" s="134">
        <f t="shared" si="18"/>
        <v>45016</v>
      </c>
      <c r="W14" s="134" t="str">
        <f t="shared" si="18"/>
        <v/>
      </c>
      <c r="X14" s="134" t="str">
        <f t="shared" si="18"/>
        <v/>
      </c>
      <c r="Y14" s="131"/>
      <c r="Z14" s="134">
        <f t="shared" si="6"/>
        <v>45040</v>
      </c>
      <c r="AA14" s="135">
        <f t="shared" ref="AA14:AF14" si="19">IF(Z14="","",IF(MONTH(Z14+1)&lt;&gt;MONTH(Z14),"",Z14+1))</f>
        <v>45041</v>
      </c>
      <c r="AB14" s="134">
        <f t="shared" si="19"/>
        <v>45042</v>
      </c>
      <c r="AC14" s="134">
        <f t="shared" si="19"/>
        <v>45043</v>
      </c>
      <c r="AD14" s="134">
        <f t="shared" si="19"/>
        <v>45044</v>
      </c>
      <c r="AE14" s="134">
        <f t="shared" si="19"/>
        <v>45045</v>
      </c>
      <c r="AF14" s="134">
        <f t="shared" si="19"/>
        <v>45046</v>
      </c>
      <c r="AG14" s="131"/>
      <c r="AH14" s="133"/>
      <c r="AI14" s="147"/>
      <c r="AJ14" s="133"/>
    </row>
    <row r="15" spans="1:36" ht="18" customHeight="1" x14ac:dyDescent="0.2">
      <c r="A15" s="133"/>
      <c r="B15" s="134">
        <f t="shared" si="0"/>
        <v>44956</v>
      </c>
      <c r="C15" s="134">
        <f t="shared" ref="C15:H15" si="20">IF(B15="","",IF(MONTH(B15+1)&lt;&gt;MONTH(B15),"",B15+1))</f>
        <v>44957</v>
      </c>
      <c r="D15" s="134" t="str">
        <f t="shared" si="20"/>
        <v/>
      </c>
      <c r="E15" s="134" t="str">
        <f t="shared" si="20"/>
        <v/>
      </c>
      <c r="F15" s="134" t="str">
        <f t="shared" si="20"/>
        <v/>
      </c>
      <c r="G15" s="134" t="str">
        <f t="shared" si="20"/>
        <v/>
      </c>
      <c r="H15" s="134" t="str">
        <f t="shared" si="20"/>
        <v/>
      </c>
      <c r="I15" s="131"/>
      <c r="J15" s="134" t="str">
        <f t="shared" si="2"/>
        <v/>
      </c>
      <c r="K15" s="134" t="str">
        <f t="shared" ref="K15:P15" si="21">IF(J15="","",IF(MONTH(J15+1)&lt;&gt;MONTH(J15),"",J15+1))</f>
        <v/>
      </c>
      <c r="L15" s="134" t="str">
        <f t="shared" si="21"/>
        <v/>
      </c>
      <c r="M15" s="134" t="str">
        <f t="shared" si="21"/>
        <v/>
      </c>
      <c r="N15" s="134" t="str">
        <f t="shared" si="21"/>
        <v/>
      </c>
      <c r="O15" s="134" t="str">
        <f t="shared" si="21"/>
        <v/>
      </c>
      <c r="P15" s="134" t="str">
        <f t="shared" si="21"/>
        <v/>
      </c>
      <c r="Q15" s="131"/>
      <c r="R15" s="134" t="str">
        <f t="shared" si="4"/>
        <v/>
      </c>
      <c r="S15" s="134" t="str">
        <f t="shared" ref="S15:X15" si="22">IF(R15="","",IF(MONTH(R15+1)&lt;&gt;MONTH(R15),"",R15+1))</f>
        <v/>
      </c>
      <c r="T15" s="134" t="str">
        <f t="shared" si="22"/>
        <v/>
      </c>
      <c r="U15" s="134" t="str">
        <f t="shared" si="22"/>
        <v/>
      </c>
      <c r="V15" s="134" t="str">
        <f t="shared" si="22"/>
        <v/>
      </c>
      <c r="W15" s="134" t="str">
        <f t="shared" si="22"/>
        <v/>
      </c>
      <c r="X15" s="134" t="str">
        <f t="shared" si="22"/>
        <v/>
      </c>
      <c r="Y15" s="131"/>
      <c r="Z15" s="134" t="str">
        <f t="shared" si="6"/>
        <v/>
      </c>
      <c r="AA15" s="134" t="str">
        <f t="shared" ref="AA15:AF15" si="23">IF(Z15="","",IF(MONTH(Z15+1)&lt;&gt;MONTH(Z15),"",Z15+1))</f>
        <v/>
      </c>
      <c r="AB15" s="134" t="str">
        <f t="shared" si="23"/>
        <v/>
      </c>
      <c r="AC15" s="134" t="str">
        <f t="shared" si="23"/>
        <v/>
      </c>
      <c r="AD15" s="134" t="str">
        <f t="shared" si="23"/>
        <v/>
      </c>
      <c r="AE15" s="134" t="str">
        <f t="shared" si="23"/>
        <v/>
      </c>
      <c r="AF15" s="134" t="str">
        <f t="shared" si="23"/>
        <v/>
      </c>
      <c r="AG15" s="131"/>
      <c r="AH15" s="133"/>
      <c r="AI15" s="147"/>
      <c r="AJ15" s="133"/>
    </row>
    <row r="16" spans="1:36" ht="18" customHeight="1" x14ac:dyDescent="0.2">
      <c r="A16" s="113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13"/>
      <c r="AI16" s="136"/>
      <c r="AJ16" s="113"/>
    </row>
    <row r="17" spans="1:36" ht="21" customHeight="1" x14ac:dyDescent="0.25">
      <c r="A17" s="128"/>
      <c r="B17" s="173">
        <f>DATE(YEAR(Z8+42),MONTH(Z8+42),1)</f>
        <v>45047</v>
      </c>
      <c r="C17" s="156"/>
      <c r="D17" s="156"/>
      <c r="E17" s="156"/>
      <c r="F17" s="156"/>
      <c r="G17" s="156"/>
      <c r="H17" s="157"/>
      <c r="I17" s="129"/>
      <c r="J17" s="173">
        <f>DATE(YEAR(B17+42),MONTH(B17+42),1)</f>
        <v>45078</v>
      </c>
      <c r="K17" s="156"/>
      <c r="L17" s="156"/>
      <c r="M17" s="156"/>
      <c r="N17" s="156"/>
      <c r="O17" s="156"/>
      <c r="P17" s="157"/>
      <c r="Q17" s="129"/>
      <c r="R17" s="173">
        <f>DATE(YEAR(J17+42),MONTH(J17+42),1)</f>
        <v>45108</v>
      </c>
      <c r="S17" s="156"/>
      <c r="T17" s="156"/>
      <c r="U17" s="156"/>
      <c r="V17" s="156"/>
      <c r="W17" s="156"/>
      <c r="X17" s="157"/>
      <c r="Y17" s="129"/>
      <c r="Z17" s="173">
        <f>DATE(YEAR(R17+42),MONTH(R17+42),1)</f>
        <v>45139</v>
      </c>
      <c r="AA17" s="156"/>
      <c r="AB17" s="156"/>
      <c r="AC17" s="156"/>
      <c r="AD17" s="156"/>
      <c r="AE17" s="156"/>
      <c r="AF17" s="157"/>
      <c r="AG17" s="129"/>
      <c r="AH17" s="128"/>
      <c r="AI17" s="136"/>
      <c r="AJ17" s="128"/>
    </row>
    <row r="18" spans="1:36" ht="13.5" customHeight="1" x14ac:dyDescent="0.2">
      <c r="A18" s="131"/>
      <c r="B18" s="132" t="str">
        <f>CHOOSE(1+MOD($R$3+1-2,7),"Z","M","D","W","D","V","Z")</f>
        <v>M</v>
      </c>
      <c r="C18" s="132" t="str">
        <f>CHOOSE(1+MOD($R$3+2-2,7),"Z","M","D","W","D","V","Z")</f>
        <v>D</v>
      </c>
      <c r="D18" s="132" t="str">
        <f>CHOOSE(1+MOD($R$3+3-2,7),"Z","M","D","W","D","V","Z")</f>
        <v>W</v>
      </c>
      <c r="E18" s="132" t="str">
        <f>CHOOSE(1+MOD($R$3+4-2,7),"Z","M","D","W","D","V","Z")</f>
        <v>D</v>
      </c>
      <c r="F18" s="132" t="str">
        <f>CHOOSE(1+MOD($R$3+5-2,7),"Z","M","D","W","D","V","Z")</f>
        <v>V</v>
      </c>
      <c r="G18" s="132" t="str">
        <f>CHOOSE(1+MOD($R$3+6-2,7),"Z","M","D","W","D","V","Z")</f>
        <v>Z</v>
      </c>
      <c r="H18" s="132" t="str">
        <f>CHOOSE(1+MOD($R$3+7-2,7),"Z","M","D","W","D","V","Z")</f>
        <v>Z</v>
      </c>
      <c r="I18" s="131"/>
      <c r="J18" s="132" t="str">
        <f>CHOOSE(1+MOD($R$3+1-2,7),"Z","M","D","W","D","V","Z")</f>
        <v>M</v>
      </c>
      <c r="K18" s="132" t="str">
        <f>CHOOSE(1+MOD($R$3+2-2,7),"Z","M","D","W","D","V","Z")</f>
        <v>D</v>
      </c>
      <c r="L18" s="132" t="str">
        <f>CHOOSE(1+MOD($R$3+3-2,7),"Z","M","D","W","D","V","Z")</f>
        <v>W</v>
      </c>
      <c r="M18" s="132" t="str">
        <f>CHOOSE(1+MOD($R$3+4-2,7),"Z","M","D","W","D","V","Z")</f>
        <v>D</v>
      </c>
      <c r="N18" s="132" t="str">
        <f>CHOOSE(1+MOD($R$3+5-2,7),"Z","M","D","W","D","V","Z")</f>
        <v>V</v>
      </c>
      <c r="O18" s="132" t="str">
        <f>CHOOSE(1+MOD($R$3+6-2,7),"Z","M","D","W","D","V","Z")</f>
        <v>Z</v>
      </c>
      <c r="P18" s="132" t="str">
        <f>CHOOSE(1+MOD($R$3+7-2,7),"Z","M","D","W","D","V","Z")</f>
        <v>Z</v>
      </c>
      <c r="Q18" s="131"/>
      <c r="R18" s="132" t="str">
        <f>CHOOSE(1+MOD($R$3+1-2,7),"Z","M","D","W","D","V","Z")</f>
        <v>M</v>
      </c>
      <c r="S18" s="132" t="str">
        <f>CHOOSE(1+MOD($R$3+2-2,7),"Z","M","D","W","D","V","Z")</f>
        <v>D</v>
      </c>
      <c r="T18" s="132" t="str">
        <f>CHOOSE(1+MOD($R$3+3-2,7),"Z","M","D","W","D","V","Z")</f>
        <v>W</v>
      </c>
      <c r="U18" s="132" t="str">
        <f>CHOOSE(1+MOD($R$3+4-2,7),"Z","M","D","W","D","V","Z")</f>
        <v>D</v>
      </c>
      <c r="V18" s="132" t="str">
        <f>CHOOSE(1+MOD($R$3+5-2,7),"Z","M","D","W","D","V","Z")</f>
        <v>V</v>
      </c>
      <c r="W18" s="132" t="str">
        <f>CHOOSE(1+MOD($R$3+6-2,7),"Z","M","D","W","D","V","Z")</f>
        <v>Z</v>
      </c>
      <c r="X18" s="132" t="str">
        <f>CHOOSE(1+MOD($R$3+7-2,7),"Z","M","D","W","D","V","Z")</f>
        <v>Z</v>
      </c>
      <c r="Y18" s="131"/>
      <c r="Z18" s="132" t="str">
        <f>CHOOSE(1+MOD($R$3+1-2,7),"Z","M","D","W","D","V","Z")</f>
        <v>M</v>
      </c>
      <c r="AA18" s="132" t="str">
        <f>CHOOSE(1+MOD($R$3+2-2,7),"Z","M","D","W","D","V","Z")</f>
        <v>D</v>
      </c>
      <c r="AB18" s="132" t="str">
        <f>CHOOSE(1+MOD($R$3+3-2,7),"Z","M","D","W","D","V","Z")</f>
        <v>W</v>
      </c>
      <c r="AC18" s="132" t="str">
        <f>CHOOSE(1+MOD($R$3+4-2,7),"Z","M","D","W","D","V","Z")</f>
        <v>D</v>
      </c>
      <c r="AD18" s="132" t="str">
        <f>CHOOSE(1+MOD($R$3+5-2,7),"Z","M","D","W","D","V","Z")</f>
        <v>V</v>
      </c>
      <c r="AE18" s="132" t="str">
        <f>CHOOSE(1+MOD($R$3+6-2,7),"Z","M","D","W","D","V","Z")</f>
        <v>Z</v>
      </c>
      <c r="AF18" s="132" t="str">
        <f>CHOOSE(1+MOD($R$3+7-2,7),"Z","M","D","W","D","V","Z")</f>
        <v>Z</v>
      </c>
      <c r="AG18" s="131"/>
      <c r="AH18" s="131"/>
      <c r="AI18" s="136"/>
      <c r="AJ18" s="131"/>
    </row>
    <row r="19" spans="1:36" ht="18" customHeight="1" x14ac:dyDescent="0.2">
      <c r="A19" s="133"/>
      <c r="B19" s="134">
        <f>IF(WEEKDAY(B17,1)=MOD($R$3,7),B17,"")</f>
        <v>45047</v>
      </c>
      <c r="C19" s="134">
        <f>IF(B19="",IF(WEEKDAY(B17,1)=MOD($R$3,7)+1,B17,""),B19+1)</f>
        <v>45048</v>
      </c>
      <c r="D19" s="134">
        <f>IF(C19="",IF(WEEKDAY(B17,1)=MOD($R$3+1,7)+1,B17,""),C19+1)</f>
        <v>45049</v>
      </c>
      <c r="E19" s="134">
        <f>IF(D19="",IF(WEEKDAY(B17,1)=MOD($R$3+2,7)+1,B17,""),D19+1)</f>
        <v>45050</v>
      </c>
      <c r="F19" s="134">
        <f>IF(E19="",IF(WEEKDAY(B17,1)=MOD($R$3+3,7)+1,B17,""),E19+1)</f>
        <v>45051</v>
      </c>
      <c r="G19" s="134">
        <f>IF(F19="",IF(WEEKDAY(B17,1)=MOD($R$3+4,7)+1,B17,""),F19+1)</f>
        <v>45052</v>
      </c>
      <c r="H19" s="134">
        <f>IF(G19="",IF(WEEKDAY(B17,1)=MOD($R$3+5,7)+1,B17,""),G19+1)</f>
        <v>45053</v>
      </c>
      <c r="I19" s="131"/>
      <c r="J19" s="134" t="str">
        <f>IF(WEEKDAY(J17,1)=MOD($R$3,7),J17,"")</f>
        <v/>
      </c>
      <c r="K19" s="134" t="str">
        <f>IF(J19="",IF(WEEKDAY(J17,1)=MOD($R$3,7)+1,J17,""),J19+1)</f>
        <v/>
      </c>
      <c r="L19" s="134" t="str">
        <f>IF(K19="",IF(WEEKDAY(J17,1)=MOD($R$3+1,7)+1,J17,""),K19+1)</f>
        <v/>
      </c>
      <c r="M19" s="135">
        <f>IF(L19="",IF(WEEKDAY(J17,1)=MOD($R$3+2,7)+1,J17,""),L19+1)</f>
        <v>45078</v>
      </c>
      <c r="N19" s="134">
        <f>IF(M19="",IF(WEEKDAY(J17,1)=MOD($R$3+3,7)+1,J17,""),M19+1)</f>
        <v>45079</v>
      </c>
      <c r="O19" s="134">
        <f>IF(N19="",IF(WEEKDAY(J17,1)=MOD($R$3+4,7)+1,J17,""),N19+1)</f>
        <v>45080</v>
      </c>
      <c r="P19" s="134">
        <f>IF(O19="",IF(WEEKDAY(J17,1)=MOD($R$3+5,7)+1,J17,""),O19+1)</f>
        <v>45081</v>
      </c>
      <c r="Q19" s="131"/>
      <c r="R19" s="134" t="str">
        <f>IF(WEEKDAY(R17,1)=MOD($R$3,7),R17,"")</f>
        <v/>
      </c>
      <c r="S19" s="134" t="str">
        <f>IF(R19="",IF(WEEKDAY(R17,1)=MOD($R$3,7)+1,R17,""),R19+1)</f>
        <v/>
      </c>
      <c r="T19" s="134" t="str">
        <f>IF(S19="",IF(WEEKDAY(R17,1)=MOD($R$3+1,7)+1,R17,""),S19+1)</f>
        <v/>
      </c>
      <c r="U19" s="134" t="str">
        <f>IF(T19="",IF(WEEKDAY(R17,1)=MOD($R$3+2,7)+1,R17,""),T19+1)</f>
        <v/>
      </c>
      <c r="V19" s="134" t="str">
        <f>IF(U19="",IF(WEEKDAY(R17,1)=MOD($R$3+3,7)+1,R17,""),U19+1)</f>
        <v/>
      </c>
      <c r="W19" s="134">
        <f>IF(V19="",IF(WEEKDAY(R17,1)=MOD($R$3+4,7)+1,R17,""),V19+1)</f>
        <v>45108</v>
      </c>
      <c r="X19" s="134">
        <f>IF(W19="",IF(WEEKDAY(R17,1)=MOD($R$3+5,7)+1,R17,""),W19+1)</f>
        <v>45109</v>
      </c>
      <c r="Y19" s="131"/>
      <c r="Z19" s="134" t="str">
        <f>IF(WEEKDAY(Z17,1)=MOD($R$3,7),Z17,"")</f>
        <v/>
      </c>
      <c r="AA19" s="134">
        <f>IF(Z19="",IF(WEEKDAY(Z17,1)=MOD($R$3,7)+1,Z17,""),Z19+1)</f>
        <v>45139</v>
      </c>
      <c r="AB19" s="134">
        <f>IF(AA19="",IF(WEEKDAY(Z17,1)=MOD($R$3+1,7)+1,Z17,""),AA19+1)</f>
        <v>45140</v>
      </c>
      <c r="AC19" s="134">
        <f>IF(AB19="",IF(WEEKDAY(Z17,1)=MOD($R$3+2,7)+1,Z17,""),AB19+1)</f>
        <v>45141</v>
      </c>
      <c r="AD19" s="134">
        <f>IF(AC19="",IF(WEEKDAY(Z17,1)=MOD($R$3+3,7)+1,Z17,""),AC19+1)</f>
        <v>45142</v>
      </c>
      <c r="AE19" s="134">
        <f>IF(AD19="",IF(WEEKDAY(Z17,1)=MOD($R$3+4,7)+1,Z17,""),AD19+1)</f>
        <v>45143</v>
      </c>
      <c r="AF19" s="134">
        <f>IF(AE19="",IF(WEEKDAY(Z17,1)=MOD($R$3+5,7)+1,Z17,""),AE19+1)</f>
        <v>45144</v>
      </c>
      <c r="AG19" s="131"/>
      <c r="AH19" s="133"/>
      <c r="AI19" s="136"/>
      <c r="AJ19" s="133"/>
    </row>
    <row r="20" spans="1:36" ht="18" customHeight="1" x14ac:dyDescent="0.2">
      <c r="A20" s="133"/>
      <c r="B20" s="134">
        <f t="shared" ref="B20:B24" si="24">IF(H19="","",IF(MONTH(H19+1)&lt;&gt;MONTH(H19),"",H19+1))</f>
        <v>45054</v>
      </c>
      <c r="C20" s="134">
        <f t="shared" ref="C20:H20" si="25">IF(B20="","",IF(MONTH(B20+1)&lt;&gt;MONTH(B20),"",B20+1))</f>
        <v>45055</v>
      </c>
      <c r="D20" s="134">
        <f t="shared" si="25"/>
        <v>45056</v>
      </c>
      <c r="E20" s="134">
        <f t="shared" si="25"/>
        <v>45057</v>
      </c>
      <c r="F20" s="135">
        <f t="shared" si="25"/>
        <v>45058</v>
      </c>
      <c r="G20" s="134">
        <f t="shared" si="25"/>
        <v>45059</v>
      </c>
      <c r="H20" s="134">
        <f t="shared" si="25"/>
        <v>45060</v>
      </c>
      <c r="I20" s="131"/>
      <c r="J20" s="134">
        <f t="shared" ref="J20:J24" si="26">IF(P19="","",IF(MONTH(P19+1)&lt;&gt;MONTH(P19),"",P19+1))</f>
        <v>45082</v>
      </c>
      <c r="K20" s="134">
        <f t="shared" ref="K20:P20" si="27">IF(J20="","",IF(MONTH(J20+1)&lt;&gt;MONTH(J20),"",J20+1))</f>
        <v>45083</v>
      </c>
      <c r="L20" s="135">
        <f t="shared" si="27"/>
        <v>45084</v>
      </c>
      <c r="M20" s="134">
        <f t="shared" si="27"/>
        <v>45085</v>
      </c>
      <c r="N20" s="134">
        <f t="shared" si="27"/>
        <v>45086</v>
      </c>
      <c r="O20" s="134">
        <f t="shared" si="27"/>
        <v>45087</v>
      </c>
      <c r="P20" s="134">
        <f t="shared" si="27"/>
        <v>45088</v>
      </c>
      <c r="Q20" s="131"/>
      <c r="R20" s="134">
        <f t="shared" ref="R20:R24" si="28">IF(X19="","",IF(MONTH(X19+1)&lt;&gt;MONTH(X19),"",X19+1))</f>
        <v>45110</v>
      </c>
      <c r="S20" s="134">
        <f t="shared" ref="S20:X20" si="29">IF(R20="","",IF(MONTH(R20+1)&lt;&gt;MONTH(R20),"",R20+1))</f>
        <v>45111</v>
      </c>
      <c r="T20" s="134">
        <f t="shared" si="29"/>
        <v>45112</v>
      </c>
      <c r="U20" s="135">
        <f t="shared" si="29"/>
        <v>45113</v>
      </c>
      <c r="V20" s="134">
        <f t="shared" si="29"/>
        <v>45114</v>
      </c>
      <c r="W20" s="134">
        <f t="shared" si="29"/>
        <v>45115</v>
      </c>
      <c r="X20" s="134">
        <f t="shared" si="29"/>
        <v>45116</v>
      </c>
      <c r="Y20" s="131"/>
      <c r="Z20" s="134">
        <f t="shared" ref="Z20:Z24" si="30">IF(AF19="","",IF(MONTH(AF19+1)&lt;&gt;MONTH(AF19),"",AF19+1))</f>
        <v>45145</v>
      </c>
      <c r="AA20" s="134">
        <f t="shared" ref="AA20:AF20" si="31">IF(Z20="","",IF(MONTH(Z20+1)&lt;&gt;MONTH(Z20),"",Z20+1))</f>
        <v>45146</v>
      </c>
      <c r="AB20" s="134">
        <f t="shared" si="31"/>
        <v>45147</v>
      </c>
      <c r="AC20" s="134">
        <f t="shared" si="31"/>
        <v>45148</v>
      </c>
      <c r="AD20" s="134">
        <f t="shared" si="31"/>
        <v>45149</v>
      </c>
      <c r="AE20" s="134">
        <f t="shared" si="31"/>
        <v>45150</v>
      </c>
      <c r="AF20" s="134">
        <f t="shared" si="31"/>
        <v>45151</v>
      </c>
      <c r="AG20" s="131"/>
      <c r="AH20" s="133"/>
      <c r="AI20" s="136"/>
      <c r="AJ20" s="133"/>
    </row>
    <row r="21" spans="1:36" ht="18" customHeight="1" x14ac:dyDescent="0.2">
      <c r="A21" s="133"/>
      <c r="B21" s="134">
        <f t="shared" si="24"/>
        <v>45061</v>
      </c>
      <c r="C21" s="134">
        <f t="shared" ref="C21:H21" si="32">IF(B21="","",IF(MONTH(B21+1)&lt;&gt;MONTH(B21),"",B21+1))</f>
        <v>45062</v>
      </c>
      <c r="D21" s="135">
        <f t="shared" si="32"/>
        <v>45063</v>
      </c>
      <c r="E21" s="134">
        <f t="shared" si="32"/>
        <v>45064</v>
      </c>
      <c r="F21" s="134">
        <f t="shared" si="32"/>
        <v>45065</v>
      </c>
      <c r="G21" s="134">
        <f t="shared" si="32"/>
        <v>45066</v>
      </c>
      <c r="H21" s="134">
        <f t="shared" si="32"/>
        <v>45067</v>
      </c>
      <c r="I21" s="131"/>
      <c r="J21" s="134">
        <f t="shared" si="26"/>
        <v>45089</v>
      </c>
      <c r="K21" s="134">
        <f t="shared" ref="K21:P21" si="33">IF(J21="","",IF(MONTH(J21+1)&lt;&gt;MONTH(J21),"",J21+1))</f>
        <v>45090</v>
      </c>
      <c r="L21" s="134">
        <f t="shared" si="33"/>
        <v>45091</v>
      </c>
      <c r="M21" s="135">
        <f t="shared" si="33"/>
        <v>45092</v>
      </c>
      <c r="N21" s="134">
        <f t="shared" si="33"/>
        <v>45093</v>
      </c>
      <c r="O21" s="134">
        <f t="shared" si="33"/>
        <v>45094</v>
      </c>
      <c r="P21" s="134">
        <f t="shared" si="33"/>
        <v>45095</v>
      </c>
      <c r="Q21" s="131"/>
      <c r="R21" s="134">
        <f t="shared" si="28"/>
        <v>45117</v>
      </c>
      <c r="S21" s="134">
        <f t="shared" ref="S21:X21" si="34">IF(R21="","",IF(MONTH(R21+1)&lt;&gt;MONTH(R21),"",R21+1))</f>
        <v>45118</v>
      </c>
      <c r="T21" s="134">
        <f t="shared" si="34"/>
        <v>45119</v>
      </c>
      <c r="U21" s="134">
        <f t="shared" si="34"/>
        <v>45120</v>
      </c>
      <c r="V21" s="134">
        <f t="shared" si="34"/>
        <v>45121</v>
      </c>
      <c r="W21" s="134">
        <f t="shared" si="34"/>
        <v>45122</v>
      </c>
      <c r="X21" s="134">
        <f t="shared" si="34"/>
        <v>45123</v>
      </c>
      <c r="Y21" s="131"/>
      <c r="Z21" s="134">
        <f t="shared" si="30"/>
        <v>45152</v>
      </c>
      <c r="AA21" s="134">
        <f t="shared" ref="AA21:AF21" si="35">IF(Z21="","",IF(MONTH(Z21+1)&lt;&gt;MONTH(Z21),"",Z21+1))</f>
        <v>45153</v>
      </c>
      <c r="AB21" s="134">
        <f t="shared" si="35"/>
        <v>45154</v>
      </c>
      <c r="AC21" s="134">
        <f t="shared" si="35"/>
        <v>45155</v>
      </c>
      <c r="AD21" s="134">
        <f t="shared" si="35"/>
        <v>45156</v>
      </c>
      <c r="AE21" s="134">
        <f t="shared" si="35"/>
        <v>45157</v>
      </c>
      <c r="AF21" s="134">
        <f t="shared" si="35"/>
        <v>45158</v>
      </c>
      <c r="AG21" s="131"/>
      <c r="AH21" s="133"/>
      <c r="AI21" s="136"/>
      <c r="AJ21" s="133"/>
    </row>
    <row r="22" spans="1:36" ht="18" customHeight="1" x14ac:dyDescent="0.2">
      <c r="A22" s="133"/>
      <c r="B22" s="134">
        <f t="shared" si="24"/>
        <v>45068</v>
      </c>
      <c r="C22" s="134">
        <f t="shared" ref="C22:H22" si="36">IF(B22="","",IF(MONTH(B22+1)&lt;&gt;MONTH(B22),"",B22+1))</f>
        <v>45069</v>
      </c>
      <c r="D22" s="134">
        <f t="shared" si="36"/>
        <v>45070</v>
      </c>
      <c r="E22" s="134">
        <f t="shared" si="36"/>
        <v>45071</v>
      </c>
      <c r="F22" s="135">
        <f t="shared" si="36"/>
        <v>45072</v>
      </c>
      <c r="G22" s="134">
        <f t="shared" si="36"/>
        <v>45073</v>
      </c>
      <c r="H22" s="134">
        <f t="shared" si="36"/>
        <v>45074</v>
      </c>
      <c r="I22" s="131"/>
      <c r="J22" s="134">
        <f t="shared" si="26"/>
        <v>45096</v>
      </c>
      <c r="K22" s="134">
        <f t="shared" ref="K22:P22" si="37">IF(J22="","",IF(MONTH(J22+1)&lt;&gt;MONTH(J22),"",J22+1))</f>
        <v>45097</v>
      </c>
      <c r="L22" s="135">
        <f t="shared" si="37"/>
        <v>45098</v>
      </c>
      <c r="M22" s="134">
        <f t="shared" si="37"/>
        <v>45099</v>
      </c>
      <c r="N22" s="134">
        <f t="shared" si="37"/>
        <v>45100</v>
      </c>
      <c r="O22" s="134">
        <f t="shared" si="37"/>
        <v>45101</v>
      </c>
      <c r="P22" s="134">
        <f t="shared" si="37"/>
        <v>45102</v>
      </c>
      <c r="Q22" s="131"/>
      <c r="R22" s="134">
        <f t="shared" si="28"/>
        <v>45124</v>
      </c>
      <c r="S22" s="134">
        <f t="shared" ref="S22:X22" si="38">IF(R22="","",IF(MONTH(R22+1)&lt;&gt;MONTH(R22),"",R22+1))</f>
        <v>45125</v>
      </c>
      <c r="T22" s="134">
        <f t="shared" si="38"/>
        <v>45126</v>
      </c>
      <c r="U22" s="134">
        <f t="shared" si="38"/>
        <v>45127</v>
      </c>
      <c r="V22" s="134">
        <f t="shared" si="38"/>
        <v>45128</v>
      </c>
      <c r="W22" s="134">
        <f t="shared" si="38"/>
        <v>45129</v>
      </c>
      <c r="X22" s="134">
        <f t="shared" si="38"/>
        <v>45130</v>
      </c>
      <c r="Y22" s="131"/>
      <c r="Z22" s="134">
        <f t="shared" si="30"/>
        <v>45159</v>
      </c>
      <c r="AA22" s="134">
        <f t="shared" ref="AA22:AF22" si="39">IF(Z22="","",IF(MONTH(Z22+1)&lt;&gt;MONTH(Z22),"",Z22+1))</f>
        <v>45160</v>
      </c>
      <c r="AB22" s="134">
        <f t="shared" si="39"/>
        <v>45161</v>
      </c>
      <c r="AC22" s="134">
        <f t="shared" si="39"/>
        <v>45162</v>
      </c>
      <c r="AD22" s="134">
        <f t="shared" si="39"/>
        <v>45163</v>
      </c>
      <c r="AE22" s="134">
        <f t="shared" si="39"/>
        <v>45164</v>
      </c>
      <c r="AF22" s="134">
        <f t="shared" si="39"/>
        <v>45165</v>
      </c>
      <c r="AG22" s="131"/>
      <c r="AH22" s="133"/>
      <c r="AI22" s="136"/>
      <c r="AJ22" s="133"/>
    </row>
    <row r="23" spans="1:36" ht="18" customHeight="1" x14ac:dyDescent="0.2">
      <c r="A23" s="133"/>
      <c r="B23" s="134">
        <f t="shared" si="24"/>
        <v>45075</v>
      </c>
      <c r="C23" s="134">
        <f t="shared" ref="C23:H23" si="40">IF(B23="","",IF(MONTH(B23+1)&lt;&gt;MONTH(B23),"",B23+1))</f>
        <v>45076</v>
      </c>
      <c r="D23" s="134">
        <f t="shared" si="40"/>
        <v>45077</v>
      </c>
      <c r="E23" s="134" t="str">
        <f t="shared" si="40"/>
        <v/>
      </c>
      <c r="F23" s="134" t="str">
        <f t="shared" si="40"/>
        <v/>
      </c>
      <c r="G23" s="134" t="str">
        <f t="shared" si="40"/>
        <v/>
      </c>
      <c r="H23" s="134" t="str">
        <f t="shared" si="40"/>
        <v/>
      </c>
      <c r="I23" s="131"/>
      <c r="J23" s="134">
        <f t="shared" si="26"/>
        <v>45103</v>
      </c>
      <c r="K23" s="134">
        <f t="shared" ref="K23:P23" si="41">IF(J23="","",IF(MONTH(J23+1)&lt;&gt;MONTH(J23),"",J23+1))</f>
        <v>45104</v>
      </c>
      <c r="L23" s="134">
        <f t="shared" si="41"/>
        <v>45105</v>
      </c>
      <c r="M23" s="135">
        <f t="shared" si="41"/>
        <v>45106</v>
      </c>
      <c r="N23" s="134">
        <f t="shared" si="41"/>
        <v>45107</v>
      </c>
      <c r="O23" s="134" t="str">
        <f t="shared" si="41"/>
        <v/>
      </c>
      <c r="P23" s="134" t="str">
        <f t="shared" si="41"/>
        <v/>
      </c>
      <c r="Q23" s="131"/>
      <c r="R23" s="134">
        <f t="shared" si="28"/>
        <v>45131</v>
      </c>
      <c r="S23" s="134">
        <f t="shared" ref="S23:X23" si="42">IF(R23="","",IF(MONTH(R23+1)&lt;&gt;MONTH(R23),"",R23+1))</f>
        <v>45132</v>
      </c>
      <c r="T23" s="134">
        <f t="shared" si="42"/>
        <v>45133</v>
      </c>
      <c r="U23" s="134">
        <f t="shared" si="42"/>
        <v>45134</v>
      </c>
      <c r="V23" s="134">
        <f t="shared" si="42"/>
        <v>45135</v>
      </c>
      <c r="W23" s="134">
        <f t="shared" si="42"/>
        <v>45136</v>
      </c>
      <c r="X23" s="134">
        <f t="shared" si="42"/>
        <v>45137</v>
      </c>
      <c r="Y23" s="131"/>
      <c r="Z23" s="134">
        <f t="shared" si="30"/>
        <v>45166</v>
      </c>
      <c r="AA23" s="134">
        <f t="shared" ref="AA23:AF23" si="43">IF(Z23="","",IF(MONTH(Z23+1)&lt;&gt;MONTH(Z23),"",Z23+1))</f>
        <v>45167</v>
      </c>
      <c r="AB23" s="134">
        <f t="shared" si="43"/>
        <v>45168</v>
      </c>
      <c r="AC23" s="134">
        <f t="shared" si="43"/>
        <v>45169</v>
      </c>
      <c r="AD23" s="134" t="str">
        <f t="shared" si="43"/>
        <v/>
      </c>
      <c r="AE23" s="134" t="str">
        <f t="shared" si="43"/>
        <v/>
      </c>
      <c r="AF23" s="134" t="str">
        <f t="shared" si="43"/>
        <v/>
      </c>
      <c r="AG23" s="131"/>
      <c r="AH23" s="133"/>
      <c r="AI23" s="136"/>
      <c r="AJ23" s="133"/>
    </row>
    <row r="24" spans="1:36" ht="18" customHeight="1" x14ac:dyDescent="0.2">
      <c r="A24" s="133"/>
      <c r="B24" s="134" t="str">
        <f t="shared" si="24"/>
        <v/>
      </c>
      <c r="C24" s="134" t="str">
        <f t="shared" ref="C24:H24" si="44">IF(B24="","",IF(MONTH(B24+1)&lt;&gt;MONTH(B24),"",B24+1))</f>
        <v/>
      </c>
      <c r="D24" s="134" t="str">
        <f t="shared" si="44"/>
        <v/>
      </c>
      <c r="E24" s="134" t="str">
        <f t="shared" si="44"/>
        <v/>
      </c>
      <c r="F24" s="134" t="str">
        <f t="shared" si="44"/>
        <v/>
      </c>
      <c r="G24" s="134" t="str">
        <f t="shared" si="44"/>
        <v/>
      </c>
      <c r="H24" s="134" t="str">
        <f t="shared" si="44"/>
        <v/>
      </c>
      <c r="I24" s="131"/>
      <c r="J24" s="134" t="str">
        <f t="shared" si="26"/>
        <v/>
      </c>
      <c r="K24" s="134" t="str">
        <f t="shared" ref="K24:P24" si="45">IF(J24="","",IF(MONTH(J24+1)&lt;&gt;MONTH(J24),"",J24+1))</f>
        <v/>
      </c>
      <c r="L24" s="134" t="str">
        <f t="shared" si="45"/>
        <v/>
      </c>
      <c r="M24" s="134" t="str">
        <f t="shared" si="45"/>
        <v/>
      </c>
      <c r="N24" s="134" t="str">
        <f t="shared" si="45"/>
        <v/>
      </c>
      <c r="O24" s="134" t="str">
        <f t="shared" si="45"/>
        <v/>
      </c>
      <c r="P24" s="134" t="str">
        <f t="shared" si="45"/>
        <v/>
      </c>
      <c r="Q24" s="131"/>
      <c r="R24" s="134">
        <f t="shared" si="28"/>
        <v>45138</v>
      </c>
      <c r="S24" s="134" t="str">
        <f t="shared" ref="S24:X24" si="46">IF(R24="","",IF(MONTH(R24+1)&lt;&gt;MONTH(R24),"",R24+1))</f>
        <v/>
      </c>
      <c r="T24" s="134" t="str">
        <f t="shared" si="46"/>
        <v/>
      </c>
      <c r="U24" s="134" t="str">
        <f t="shared" si="46"/>
        <v/>
      </c>
      <c r="V24" s="134" t="str">
        <f t="shared" si="46"/>
        <v/>
      </c>
      <c r="W24" s="134" t="str">
        <f t="shared" si="46"/>
        <v/>
      </c>
      <c r="X24" s="134" t="str">
        <f t="shared" si="46"/>
        <v/>
      </c>
      <c r="Y24" s="131"/>
      <c r="Z24" s="134" t="str">
        <f t="shared" si="30"/>
        <v/>
      </c>
      <c r="AA24" s="134" t="str">
        <f t="shared" ref="AA24:AF24" si="47">IF(Z24="","",IF(MONTH(Z24+1)&lt;&gt;MONTH(Z24),"",Z24+1))</f>
        <v/>
      </c>
      <c r="AB24" s="134" t="str">
        <f t="shared" si="47"/>
        <v/>
      </c>
      <c r="AC24" s="134" t="str">
        <f t="shared" si="47"/>
        <v/>
      </c>
      <c r="AD24" s="134" t="str">
        <f t="shared" si="47"/>
        <v/>
      </c>
      <c r="AE24" s="134" t="str">
        <f t="shared" si="47"/>
        <v/>
      </c>
      <c r="AF24" s="134" t="str">
        <f t="shared" si="47"/>
        <v/>
      </c>
      <c r="AG24" s="131"/>
      <c r="AH24" s="133"/>
      <c r="AI24" s="136"/>
      <c r="AJ24" s="133"/>
    </row>
    <row r="25" spans="1:36" ht="18" customHeight="1" x14ac:dyDescent="0.2">
      <c r="A25" s="11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13"/>
      <c r="AI25" s="136"/>
      <c r="AJ25" s="113"/>
    </row>
    <row r="26" spans="1:36" ht="21" customHeight="1" x14ac:dyDescent="0.25">
      <c r="A26" s="128"/>
      <c r="B26" s="173">
        <f>DATE(YEAR(Z17+42),MONTH(Z17+42),1)</f>
        <v>45170</v>
      </c>
      <c r="C26" s="156"/>
      <c r="D26" s="156"/>
      <c r="E26" s="156"/>
      <c r="F26" s="156"/>
      <c r="G26" s="156"/>
      <c r="H26" s="157"/>
      <c r="I26" s="129"/>
      <c r="J26" s="173">
        <f>DATE(YEAR(B26+42),MONTH(B26+42),1)</f>
        <v>45200</v>
      </c>
      <c r="K26" s="156"/>
      <c r="L26" s="156"/>
      <c r="M26" s="156"/>
      <c r="N26" s="156"/>
      <c r="O26" s="156"/>
      <c r="P26" s="157"/>
      <c r="Q26" s="129"/>
      <c r="R26" s="173">
        <f>DATE(YEAR(J26+42),MONTH(J26+42),1)</f>
        <v>45231</v>
      </c>
      <c r="S26" s="156"/>
      <c r="T26" s="156"/>
      <c r="U26" s="156"/>
      <c r="V26" s="156"/>
      <c r="W26" s="156"/>
      <c r="X26" s="157"/>
      <c r="Y26" s="129"/>
      <c r="Z26" s="173">
        <f>DATE(YEAR(R26+42),MONTH(R26+42),1)</f>
        <v>45261</v>
      </c>
      <c r="AA26" s="156"/>
      <c r="AB26" s="156"/>
      <c r="AC26" s="156"/>
      <c r="AD26" s="156"/>
      <c r="AE26" s="156"/>
      <c r="AF26" s="157"/>
      <c r="AG26" s="129"/>
      <c r="AH26" s="128"/>
      <c r="AI26" s="136"/>
      <c r="AJ26" s="128"/>
    </row>
    <row r="27" spans="1:36" ht="13.5" customHeight="1" x14ac:dyDescent="0.2">
      <c r="A27" s="131"/>
      <c r="B27" s="132" t="str">
        <f>CHOOSE(1+MOD($R$3+1-2,7),"Z","M","D","W","D","V","Z")</f>
        <v>M</v>
      </c>
      <c r="C27" s="132" t="str">
        <f>CHOOSE(1+MOD($R$3+2-2,7),"Z","M","D","W","D","V","Z")</f>
        <v>D</v>
      </c>
      <c r="D27" s="132" t="str">
        <f>CHOOSE(1+MOD($R$3+3-2,7),"Z","M","D","W","D","V","Z")</f>
        <v>W</v>
      </c>
      <c r="E27" s="132" t="str">
        <f>CHOOSE(1+MOD($R$3+4-2,7),"Z","M","D","W","D","V","Z")</f>
        <v>D</v>
      </c>
      <c r="F27" s="132" t="str">
        <f>CHOOSE(1+MOD($R$3+5-2,7),"Z","M","D","W","D","V","Z")</f>
        <v>V</v>
      </c>
      <c r="G27" s="132" t="str">
        <f>CHOOSE(1+MOD($R$3+6-2,7),"Z","M","D","W","D","V","Z")</f>
        <v>Z</v>
      </c>
      <c r="H27" s="132" t="str">
        <f>CHOOSE(1+MOD($R$3+7-2,7),"Z","M","D","W","D","V","Z")</f>
        <v>Z</v>
      </c>
      <c r="I27" s="131"/>
      <c r="J27" s="132" t="str">
        <f>CHOOSE(1+MOD($R$3+1-2,7),"Z","M","D","W","D","V","Z")</f>
        <v>M</v>
      </c>
      <c r="K27" s="132" t="str">
        <f>CHOOSE(1+MOD($R$3+2-2,7),"Z","M","D","W","D","V","Z")</f>
        <v>D</v>
      </c>
      <c r="L27" s="132" t="str">
        <f>CHOOSE(1+MOD($R$3+3-2,7),"Z","M","D","W","D","V","Z")</f>
        <v>W</v>
      </c>
      <c r="M27" s="132" t="str">
        <f>CHOOSE(1+MOD($R$3+4-2,7),"Z","M","D","W","D","V","Z")</f>
        <v>D</v>
      </c>
      <c r="N27" s="132" t="str">
        <f>CHOOSE(1+MOD($R$3+5-2,7),"Z","M","D","W","D","V","Z")</f>
        <v>V</v>
      </c>
      <c r="O27" s="132" t="str">
        <f>CHOOSE(1+MOD($R$3+6-2,7),"Z","M","D","W","D","V","Z")</f>
        <v>Z</v>
      </c>
      <c r="P27" s="132" t="str">
        <f>CHOOSE(1+MOD($R$3+7-2,7),"Z","M","D","W","D","V","Z")</f>
        <v>Z</v>
      </c>
      <c r="Q27" s="131"/>
      <c r="R27" s="132" t="str">
        <f>CHOOSE(1+MOD($R$3+1-2,7),"Z","M","D","W","D","V","Z")</f>
        <v>M</v>
      </c>
      <c r="S27" s="132" t="str">
        <f>CHOOSE(1+MOD($R$3+2-2,7),"Z","M","D","W","D","V","Z")</f>
        <v>D</v>
      </c>
      <c r="T27" s="132" t="str">
        <f>CHOOSE(1+MOD($R$3+3-2,7),"Z","M","D","W","D","V","Z")</f>
        <v>W</v>
      </c>
      <c r="U27" s="132" t="str">
        <f>CHOOSE(1+MOD($R$3+4-2,7),"Z","M","D","W","D","V","Z")</f>
        <v>D</v>
      </c>
      <c r="V27" s="132" t="str">
        <f>CHOOSE(1+MOD($R$3+5-2,7),"Z","M","D","W","D","V","Z")</f>
        <v>V</v>
      </c>
      <c r="W27" s="132" t="str">
        <f>CHOOSE(1+MOD($R$3+6-2,7),"Z","M","D","W","D","V","Z")</f>
        <v>Z</v>
      </c>
      <c r="X27" s="132" t="str">
        <f>CHOOSE(1+MOD($R$3+7-2,7),"Z","M","D","W","D","V","Z")</f>
        <v>Z</v>
      </c>
      <c r="Y27" s="131"/>
      <c r="Z27" s="132" t="str">
        <f>CHOOSE(1+MOD($R$3+1-2,7),"Z","M","D","W","D","V","Z")</f>
        <v>M</v>
      </c>
      <c r="AA27" s="132" t="str">
        <f>CHOOSE(1+MOD($R$3+2-2,7),"Z","M","D","W","D","V","Z")</f>
        <v>D</v>
      </c>
      <c r="AB27" s="132" t="str">
        <f>CHOOSE(1+MOD($R$3+3-2,7),"Z","M","D","W","D","V","Z")</f>
        <v>W</v>
      </c>
      <c r="AC27" s="132" t="str">
        <f>CHOOSE(1+MOD($R$3+4-2,7),"Z","M","D","W","D","V","Z")</f>
        <v>D</v>
      </c>
      <c r="AD27" s="132" t="str">
        <f>CHOOSE(1+MOD($R$3+5-2,7),"Z","M","D","W","D","V","Z")</f>
        <v>V</v>
      </c>
      <c r="AE27" s="132" t="str">
        <f>CHOOSE(1+MOD($R$3+6-2,7),"Z","M","D","W","D","V","Z")</f>
        <v>Z</v>
      </c>
      <c r="AF27" s="132" t="str">
        <f>CHOOSE(1+MOD($R$3+7-2,7),"Z","M","D","W","D","V","Z")</f>
        <v>Z</v>
      </c>
      <c r="AG27" s="131"/>
      <c r="AH27" s="131"/>
      <c r="AI27" s="136"/>
      <c r="AJ27" s="131"/>
    </row>
    <row r="28" spans="1:36" ht="18" customHeight="1" x14ac:dyDescent="0.2">
      <c r="A28" s="133"/>
      <c r="B28" s="134" t="str">
        <f>IF(WEEKDAY(B26,1)=MOD($R$3,7),B26,"")</f>
        <v/>
      </c>
      <c r="C28" s="134" t="str">
        <f>IF(B28="",IF(WEEKDAY(B26,1)=MOD($R$3,7)+1,B26,""),B28+1)</f>
        <v/>
      </c>
      <c r="D28" s="134" t="str">
        <f>IF(C28="",IF(WEEKDAY(B26,1)=MOD($R$3+1,7)+1,B26,""),C28+1)</f>
        <v/>
      </c>
      <c r="E28" s="134" t="str">
        <f>IF(D28="",IF(WEEKDAY(B26,1)=MOD($R$3+2,7)+1,B26,""),D28+1)</f>
        <v/>
      </c>
      <c r="F28" s="134">
        <f>IF(E28="",IF(WEEKDAY(B26,1)=MOD($R$3+3,7)+1,B26,""),E28+1)</f>
        <v>45170</v>
      </c>
      <c r="G28" s="134">
        <f>IF(F28="",IF(WEEKDAY(B26,1)=MOD($R$3+4,7)+1,B26,""),F28+1)</f>
        <v>45171</v>
      </c>
      <c r="H28" s="134">
        <f>IF(G28="",IF(WEEKDAY(B26,1)=MOD($R$3+5,7)+1,B26,""),G28+1)</f>
        <v>45172</v>
      </c>
      <c r="I28" s="131"/>
      <c r="J28" s="134" t="str">
        <f>IF(WEEKDAY(J26,1)=MOD($R$3,7),J26,"")</f>
        <v/>
      </c>
      <c r="K28" s="134" t="str">
        <f>IF(J28="",IF(WEEKDAY(J26,1)=MOD($R$3,7)+1,J26,""),J28+1)</f>
        <v/>
      </c>
      <c r="L28" s="134" t="str">
        <f>IF(K28="",IF(WEEKDAY(J26,1)=MOD($R$3+1,7)+1,J26,""),K28+1)</f>
        <v/>
      </c>
      <c r="M28" s="134" t="str">
        <f>IF(L28="",IF(WEEKDAY(J26,1)=MOD($R$3+2,7)+1,J26,""),L28+1)</f>
        <v/>
      </c>
      <c r="N28" s="134" t="str">
        <f>IF(M28="",IF(WEEKDAY(J26,1)=MOD($R$3+3,7)+1,J26,""),M28+1)</f>
        <v/>
      </c>
      <c r="O28" s="134" t="str">
        <f>IF(N28="",IF(WEEKDAY(J26,1)=MOD($R$3+4,7)+1,J26,""),N28+1)</f>
        <v/>
      </c>
      <c r="P28" s="134">
        <f>IF(O28="",IF(WEEKDAY(J26,1)=MOD($R$3+5,7)+1,J26,""),O28+1)</f>
        <v>45200</v>
      </c>
      <c r="Q28" s="131"/>
      <c r="R28" s="134" t="str">
        <f>IF(WEEKDAY(R26,1)=MOD($R$3,7),R26,"")</f>
        <v/>
      </c>
      <c r="S28" s="134" t="str">
        <f>IF(R28="",IF(WEEKDAY(R26,1)=MOD($R$3,7)+1,R26,""),R28+1)</f>
        <v/>
      </c>
      <c r="T28" s="134">
        <f>IF(S28="",IF(WEEKDAY(R26,1)=MOD($R$3+1,7)+1,R26,""),S28+1)</f>
        <v>45231</v>
      </c>
      <c r="U28" s="134">
        <f>IF(T28="",IF(WEEKDAY(R26,1)=MOD($R$3+2,7)+1,R26,""),T28+1)</f>
        <v>45232</v>
      </c>
      <c r="V28" s="134">
        <f>IF(U28="",IF(WEEKDAY(R26,1)=MOD($R$3+3,7)+1,R26,""),U28+1)</f>
        <v>45233</v>
      </c>
      <c r="W28" s="134">
        <f>IF(V28="",IF(WEEKDAY(R26,1)=MOD($R$3+4,7)+1,R26,""),V28+1)</f>
        <v>45234</v>
      </c>
      <c r="X28" s="134">
        <f>IF(W28="",IF(WEEKDAY(R26,1)=MOD($R$3+5,7)+1,R26,""),W28+1)</f>
        <v>45235</v>
      </c>
      <c r="Y28" s="131"/>
      <c r="Z28" s="134" t="str">
        <f>IF(WEEKDAY(Z26,1)=MOD($R$3,7),Z26,"")</f>
        <v/>
      </c>
      <c r="AA28" s="134" t="str">
        <f>IF(Z28="",IF(WEEKDAY(Z26,1)=MOD($R$3,7)+1,Z26,""),Z28+1)</f>
        <v/>
      </c>
      <c r="AB28" s="134" t="str">
        <f>IF(AA28="",IF(WEEKDAY(Z26,1)=MOD($R$3+1,7)+1,Z26,""),AA28+1)</f>
        <v/>
      </c>
      <c r="AC28" s="134" t="str">
        <f>IF(AB28="",IF(WEEKDAY(Z26,1)=MOD($R$3+2,7)+1,Z26,""),AB28+1)</f>
        <v/>
      </c>
      <c r="AD28" s="134">
        <f>IF(AC28="",IF(WEEKDAY(Z26,1)=MOD($R$3+3,7)+1,Z26,""),AC28+1)</f>
        <v>45261</v>
      </c>
      <c r="AE28" s="134">
        <f>IF(AD28="",IF(WEEKDAY(Z26,1)=MOD($R$3+4,7)+1,Z26,""),AD28+1)</f>
        <v>45262</v>
      </c>
      <c r="AF28" s="134">
        <f>IF(AE28="",IF(WEEKDAY(Z26,1)=MOD($R$3+5,7)+1,Z26,""),AE28+1)</f>
        <v>45263</v>
      </c>
      <c r="AG28" s="131"/>
      <c r="AH28" s="133"/>
      <c r="AI28" s="136"/>
      <c r="AJ28" s="133"/>
    </row>
    <row r="29" spans="1:36" ht="18" customHeight="1" x14ac:dyDescent="0.2">
      <c r="A29" s="133"/>
      <c r="B29" s="134">
        <f t="shared" ref="B29:B33" si="48">IF(H28="","",IF(MONTH(H28+1)&lt;&gt;MONTH(H28),"",H28+1))</f>
        <v>45173</v>
      </c>
      <c r="C29" s="134">
        <f t="shared" ref="C29:H29" si="49">IF(B29="","",IF(MONTH(B29+1)&lt;&gt;MONTH(B29),"",B29+1))</f>
        <v>45174</v>
      </c>
      <c r="D29" s="134">
        <f t="shared" si="49"/>
        <v>45175</v>
      </c>
      <c r="E29" s="134">
        <f t="shared" si="49"/>
        <v>45176</v>
      </c>
      <c r="F29" s="134">
        <f t="shared" si="49"/>
        <v>45177</v>
      </c>
      <c r="G29" s="134">
        <f t="shared" si="49"/>
        <v>45178</v>
      </c>
      <c r="H29" s="134">
        <f t="shared" si="49"/>
        <v>45179</v>
      </c>
      <c r="I29" s="131"/>
      <c r="J29" s="135">
        <f t="shared" ref="J29:J33" si="50">IF(P28="","",IF(MONTH(P28+1)&lt;&gt;MONTH(P28),"",P28+1))</f>
        <v>45201</v>
      </c>
      <c r="K29" s="134">
        <f t="shared" ref="K29:P29" si="51">IF(J29="","",IF(MONTH(J29+1)&lt;&gt;MONTH(J29),"",J29+1))</f>
        <v>45202</v>
      </c>
      <c r="L29" s="134">
        <f t="shared" si="51"/>
        <v>45203</v>
      </c>
      <c r="M29" s="134">
        <f t="shared" si="51"/>
        <v>45204</v>
      </c>
      <c r="N29" s="134">
        <f t="shared" si="51"/>
        <v>45205</v>
      </c>
      <c r="O29" s="134">
        <f t="shared" si="51"/>
        <v>45206</v>
      </c>
      <c r="P29" s="134">
        <f t="shared" si="51"/>
        <v>45207</v>
      </c>
      <c r="Q29" s="131"/>
      <c r="R29" s="135">
        <f t="shared" ref="R29:R33" si="52">IF(X28="","",IF(MONTH(X28+1)&lt;&gt;MONTH(X28),"",X28+1))</f>
        <v>45236</v>
      </c>
      <c r="S29" s="134">
        <f t="shared" ref="S29:X29" si="53">IF(R29="","",IF(MONTH(R29+1)&lt;&gt;MONTH(R29),"",R29+1))</f>
        <v>45237</v>
      </c>
      <c r="T29" s="134">
        <f t="shared" si="53"/>
        <v>45238</v>
      </c>
      <c r="U29" s="134">
        <f t="shared" si="53"/>
        <v>45239</v>
      </c>
      <c r="V29" s="134">
        <f t="shared" si="53"/>
        <v>45240</v>
      </c>
      <c r="W29" s="134">
        <f t="shared" si="53"/>
        <v>45241</v>
      </c>
      <c r="X29" s="134">
        <f t="shared" si="53"/>
        <v>45242</v>
      </c>
      <c r="Y29" s="131"/>
      <c r="Z29" s="134">
        <f t="shared" ref="Z29:Z33" si="54">IF(AF28="","",IF(MONTH(AF28+1)&lt;&gt;MONTH(AF28),"",AF28+1))</f>
        <v>45264</v>
      </c>
      <c r="AA29" s="134">
        <f t="shared" ref="AA29:AF29" si="55">IF(Z29="","",IF(MONTH(Z29+1)&lt;&gt;MONTH(Z29),"",Z29+1))</f>
        <v>45265</v>
      </c>
      <c r="AB29" s="134">
        <f t="shared" si="55"/>
        <v>45266</v>
      </c>
      <c r="AC29" s="134">
        <f t="shared" si="55"/>
        <v>45267</v>
      </c>
      <c r="AD29" s="134">
        <f t="shared" si="55"/>
        <v>45268</v>
      </c>
      <c r="AE29" s="134">
        <f t="shared" si="55"/>
        <v>45269</v>
      </c>
      <c r="AF29" s="134">
        <f t="shared" si="55"/>
        <v>45270</v>
      </c>
      <c r="AG29" s="131"/>
      <c r="AH29" s="133"/>
      <c r="AI29" s="136"/>
      <c r="AJ29" s="133"/>
    </row>
    <row r="30" spans="1:36" ht="18" customHeight="1" x14ac:dyDescent="0.2">
      <c r="A30" s="133"/>
      <c r="B30" s="135">
        <f t="shared" si="48"/>
        <v>45180</v>
      </c>
      <c r="C30" s="134">
        <f t="shared" ref="C30:H30" si="56">IF(B30="","",IF(MONTH(B30+1)&lt;&gt;MONTH(B30),"",B30+1))</f>
        <v>45181</v>
      </c>
      <c r="D30" s="134">
        <f t="shared" si="56"/>
        <v>45182</v>
      </c>
      <c r="E30" s="134">
        <f t="shared" si="56"/>
        <v>45183</v>
      </c>
      <c r="F30" s="134">
        <f t="shared" si="56"/>
        <v>45184</v>
      </c>
      <c r="G30" s="134">
        <f t="shared" si="56"/>
        <v>45185</v>
      </c>
      <c r="H30" s="134">
        <f t="shared" si="56"/>
        <v>45186</v>
      </c>
      <c r="I30" s="131"/>
      <c r="J30" s="135">
        <f t="shared" si="50"/>
        <v>45208</v>
      </c>
      <c r="K30" s="134">
        <f t="shared" ref="K30:P30" si="57">IF(J30="","",IF(MONTH(J30+1)&lt;&gt;MONTH(J30),"",J30+1))</f>
        <v>45209</v>
      </c>
      <c r="L30" s="134">
        <f t="shared" si="57"/>
        <v>45210</v>
      </c>
      <c r="M30" s="134">
        <f t="shared" si="57"/>
        <v>45211</v>
      </c>
      <c r="N30" s="134">
        <f t="shared" si="57"/>
        <v>45212</v>
      </c>
      <c r="O30" s="134">
        <f t="shared" si="57"/>
        <v>45213</v>
      </c>
      <c r="P30" s="134">
        <f t="shared" si="57"/>
        <v>45214</v>
      </c>
      <c r="Q30" s="131"/>
      <c r="R30" s="135">
        <f t="shared" si="52"/>
        <v>45243</v>
      </c>
      <c r="S30" s="134">
        <f t="shared" ref="S30:X30" si="58">IF(R30="","",IF(MONTH(R30+1)&lt;&gt;MONTH(R30),"",R30+1))</f>
        <v>45244</v>
      </c>
      <c r="T30" s="134">
        <f t="shared" si="58"/>
        <v>45245</v>
      </c>
      <c r="U30" s="134">
        <f t="shared" si="58"/>
        <v>45246</v>
      </c>
      <c r="V30" s="134">
        <f t="shared" si="58"/>
        <v>45247</v>
      </c>
      <c r="W30" s="134">
        <f t="shared" si="58"/>
        <v>45248</v>
      </c>
      <c r="X30" s="134">
        <f t="shared" si="58"/>
        <v>45249</v>
      </c>
      <c r="Y30" s="131"/>
      <c r="Z30" s="135">
        <f t="shared" si="54"/>
        <v>45271</v>
      </c>
      <c r="AA30" s="134">
        <f t="shared" ref="AA30:AF30" si="59">IF(Z30="","",IF(MONTH(Z30+1)&lt;&gt;MONTH(Z30),"",Z30+1))</f>
        <v>45272</v>
      </c>
      <c r="AB30" s="134">
        <f t="shared" si="59"/>
        <v>45273</v>
      </c>
      <c r="AC30" s="134">
        <f t="shared" si="59"/>
        <v>45274</v>
      </c>
      <c r="AD30" s="134">
        <f t="shared" si="59"/>
        <v>45275</v>
      </c>
      <c r="AE30" s="134">
        <f t="shared" si="59"/>
        <v>45276</v>
      </c>
      <c r="AF30" s="134">
        <f t="shared" si="59"/>
        <v>45277</v>
      </c>
      <c r="AG30" s="131"/>
      <c r="AH30" s="133"/>
      <c r="AI30" s="133"/>
      <c r="AJ30" s="133"/>
    </row>
    <row r="31" spans="1:36" ht="18" customHeight="1" x14ac:dyDescent="0.2">
      <c r="A31" s="133"/>
      <c r="B31" s="134">
        <f t="shared" si="48"/>
        <v>45187</v>
      </c>
      <c r="C31" s="134">
        <f t="shared" ref="C31:H31" si="60">IF(B31="","",IF(MONTH(B31+1)&lt;&gt;MONTH(B31),"",B31+1))</f>
        <v>45188</v>
      </c>
      <c r="D31" s="134">
        <f t="shared" si="60"/>
        <v>45189</v>
      </c>
      <c r="E31" s="134">
        <f t="shared" si="60"/>
        <v>45190</v>
      </c>
      <c r="F31" s="134">
        <f t="shared" si="60"/>
        <v>45191</v>
      </c>
      <c r="G31" s="134">
        <f t="shared" si="60"/>
        <v>45192</v>
      </c>
      <c r="H31" s="134">
        <f t="shared" si="60"/>
        <v>45193</v>
      </c>
      <c r="I31" s="131"/>
      <c r="J31" s="135">
        <f t="shared" si="50"/>
        <v>45215</v>
      </c>
      <c r="K31" s="134">
        <f t="shared" ref="K31:P31" si="61">IF(J31="","",IF(MONTH(J31+1)&lt;&gt;MONTH(J31),"",J31+1))</f>
        <v>45216</v>
      </c>
      <c r="L31" s="134">
        <f t="shared" si="61"/>
        <v>45217</v>
      </c>
      <c r="M31" s="134">
        <f t="shared" si="61"/>
        <v>45218</v>
      </c>
      <c r="N31" s="134">
        <f t="shared" si="61"/>
        <v>45219</v>
      </c>
      <c r="O31" s="134">
        <f t="shared" si="61"/>
        <v>45220</v>
      </c>
      <c r="P31" s="134">
        <f t="shared" si="61"/>
        <v>45221</v>
      </c>
      <c r="Q31" s="131"/>
      <c r="R31" s="134">
        <f t="shared" si="52"/>
        <v>45250</v>
      </c>
      <c r="S31" s="134">
        <f t="shared" ref="S31:X31" si="62">IF(R31="","",IF(MONTH(R31+1)&lt;&gt;MONTH(R31),"",R31+1))</f>
        <v>45251</v>
      </c>
      <c r="T31" s="134">
        <f t="shared" si="62"/>
        <v>45252</v>
      </c>
      <c r="U31" s="134">
        <f t="shared" si="62"/>
        <v>45253</v>
      </c>
      <c r="V31" s="134">
        <f t="shared" si="62"/>
        <v>45254</v>
      </c>
      <c r="W31" s="134">
        <f t="shared" si="62"/>
        <v>45255</v>
      </c>
      <c r="X31" s="134">
        <f t="shared" si="62"/>
        <v>45256</v>
      </c>
      <c r="Y31" s="131"/>
      <c r="Z31" s="134">
        <f t="shared" si="54"/>
        <v>45278</v>
      </c>
      <c r="AA31" s="134">
        <f t="shared" ref="AA31:AF31" si="63">IF(Z31="","",IF(MONTH(Z31+1)&lt;&gt;MONTH(Z31),"",Z31+1))</f>
        <v>45279</v>
      </c>
      <c r="AB31" s="134">
        <f t="shared" si="63"/>
        <v>45280</v>
      </c>
      <c r="AC31" s="134">
        <f t="shared" si="63"/>
        <v>45281</v>
      </c>
      <c r="AD31" s="134">
        <f t="shared" si="63"/>
        <v>45282</v>
      </c>
      <c r="AE31" s="134">
        <f t="shared" si="63"/>
        <v>45283</v>
      </c>
      <c r="AF31" s="134">
        <f t="shared" si="63"/>
        <v>45284</v>
      </c>
      <c r="AG31" s="131"/>
      <c r="AH31" s="133"/>
      <c r="AI31" s="133"/>
      <c r="AJ31" s="133"/>
    </row>
    <row r="32" spans="1:36" ht="18" customHeight="1" x14ac:dyDescent="0.2">
      <c r="A32" s="133"/>
      <c r="B32" s="135">
        <f t="shared" si="48"/>
        <v>45194</v>
      </c>
      <c r="C32" s="134">
        <f t="shared" ref="C32:H32" si="64">IF(B32="","",IF(MONTH(B32+1)&lt;&gt;MONTH(B32),"",B32+1))</f>
        <v>45195</v>
      </c>
      <c r="D32" s="134">
        <f t="shared" si="64"/>
        <v>45196</v>
      </c>
      <c r="E32" s="134">
        <f t="shared" si="64"/>
        <v>45197</v>
      </c>
      <c r="F32" s="134">
        <f t="shared" si="64"/>
        <v>45198</v>
      </c>
      <c r="G32" s="134">
        <f t="shared" si="64"/>
        <v>45199</v>
      </c>
      <c r="H32" s="134" t="str">
        <f t="shared" si="64"/>
        <v/>
      </c>
      <c r="I32" s="131"/>
      <c r="J32" s="135">
        <f t="shared" si="50"/>
        <v>45222</v>
      </c>
      <c r="K32" s="134">
        <f t="shared" ref="K32:P32" si="65">IF(J32="","",IF(MONTH(J32+1)&lt;&gt;MONTH(J32),"",J32+1))</f>
        <v>45223</v>
      </c>
      <c r="L32" s="134">
        <f t="shared" si="65"/>
        <v>45224</v>
      </c>
      <c r="M32" s="134">
        <f t="shared" si="65"/>
        <v>45225</v>
      </c>
      <c r="N32" s="134">
        <f t="shared" si="65"/>
        <v>45226</v>
      </c>
      <c r="O32" s="134">
        <f t="shared" si="65"/>
        <v>45227</v>
      </c>
      <c r="P32" s="134">
        <f t="shared" si="65"/>
        <v>45228</v>
      </c>
      <c r="Q32" s="131"/>
      <c r="R32" s="135">
        <f t="shared" si="52"/>
        <v>45257</v>
      </c>
      <c r="S32" s="134">
        <f t="shared" ref="S32:X32" si="66">IF(R32="","",IF(MONTH(R32+1)&lt;&gt;MONTH(R32),"",R32+1))</f>
        <v>45258</v>
      </c>
      <c r="T32" s="134">
        <f t="shared" si="66"/>
        <v>45259</v>
      </c>
      <c r="U32" s="134">
        <f t="shared" si="66"/>
        <v>45260</v>
      </c>
      <c r="V32" s="134" t="str">
        <f t="shared" si="66"/>
        <v/>
      </c>
      <c r="W32" s="134" t="str">
        <f t="shared" si="66"/>
        <v/>
      </c>
      <c r="X32" s="134" t="str">
        <f t="shared" si="66"/>
        <v/>
      </c>
      <c r="Y32" s="131"/>
      <c r="Z32" s="134">
        <f t="shared" si="54"/>
        <v>45285</v>
      </c>
      <c r="AA32" s="134">
        <f t="shared" ref="AA32:AF32" si="67">IF(Z32="","",IF(MONTH(Z32+1)&lt;&gt;MONTH(Z32),"",Z32+1))</f>
        <v>45286</v>
      </c>
      <c r="AB32" s="134">
        <f t="shared" si="67"/>
        <v>45287</v>
      </c>
      <c r="AC32" s="134">
        <f t="shared" si="67"/>
        <v>45288</v>
      </c>
      <c r="AD32" s="134">
        <f t="shared" si="67"/>
        <v>45289</v>
      </c>
      <c r="AE32" s="134">
        <f t="shared" si="67"/>
        <v>45290</v>
      </c>
      <c r="AF32" s="134">
        <f t="shared" si="67"/>
        <v>45291</v>
      </c>
      <c r="AG32" s="131"/>
      <c r="AH32" s="133"/>
      <c r="AI32" s="133"/>
      <c r="AJ32" s="133"/>
    </row>
    <row r="33" spans="1:36" ht="18" customHeight="1" x14ac:dyDescent="0.2">
      <c r="A33" s="133"/>
      <c r="B33" s="134" t="str">
        <f t="shared" si="48"/>
        <v/>
      </c>
      <c r="C33" s="134" t="str">
        <f t="shared" ref="C33:H33" si="68">IF(B33="","",IF(MONTH(B33+1)&lt;&gt;MONTH(B33),"",B33+1))</f>
        <v/>
      </c>
      <c r="D33" s="134" t="str">
        <f t="shared" si="68"/>
        <v/>
      </c>
      <c r="E33" s="134" t="str">
        <f t="shared" si="68"/>
        <v/>
      </c>
      <c r="F33" s="134" t="str">
        <f t="shared" si="68"/>
        <v/>
      </c>
      <c r="G33" s="134" t="str">
        <f t="shared" si="68"/>
        <v/>
      </c>
      <c r="H33" s="134" t="str">
        <f t="shared" si="68"/>
        <v/>
      </c>
      <c r="I33" s="131"/>
      <c r="J33" s="135">
        <f t="shared" si="50"/>
        <v>45229</v>
      </c>
      <c r="K33" s="134">
        <f t="shared" ref="K33:P33" si="69">IF(J33="","",IF(MONTH(J33+1)&lt;&gt;MONTH(J33),"",J33+1))</f>
        <v>45230</v>
      </c>
      <c r="L33" s="134" t="str">
        <f t="shared" si="69"/>
        <v/>
      </c>
      <c r="M33" s="134" t="str">
        <f t="shared" si="69"/>
        <v/>
      </c>
      <c r="N33" s="134" t="str">
        <f t="shared" si="69"/>
        <v/>
      </c>
      <c r="O33" s="134" t="str">
        <f t="shared" si="69"/>
        <v/>
      </c>
      <c r="P33" s="134" t="str">
        <f t="shared" si="69"/>
        <v/>
      </c>
      <c r="Q33" s="131"/>
      <c r="R33" s="134" t="str">
        <f t="shared" si="52"/>
        <v/>
      </c>
      <c r="S33" s="134" t="str">
        <f t="shared" ref="S33:X33" si="70">IF(R33="","",IF(MONTH(R33+1)&lt;&gt;MONTH(R33),"",R33+1))</f>
        <v/>
      </c>
      <c r="T33" s="134" t="str">
        <f t="shared" si="70"/>
        <v/>
      </c>
      <c r="U33" s="134" t="str">
        <f t="shared" si="70"/>
        <v/>
      </c>
      <c r="V33" s="134" t="str">
        <f t="shared" si="70"/>
        <v/>
      </c>
      <c r="W33" s="134" t="str">
        <f t="shared" si="70"/>
        <v/>
      </c>
      <c r="X33" s="134" t="str">
        <f t="shared" si="70"/>
        <v/>
      </c>
      <c r="Y33" s="131"/>
      <c r="Z33" s="134" t="str">
        <f t="shared" si="54"/>
        <v/>
      </c>
      <c r="AA33" s="134" t="str">
        <f t="shared" ref="AA33:AF33" si="71">IF(Z33="","",IF(MONTH(Z33+1)&lt;&gt;MONTH(Z33),"",Z33+1))</f>
        <v/>
      </c>
      <c r="AB33" s="134" t="str">
        <f t="shared" si="71"/>
        <v/>
      </c>
      <c r="AC33" s="134" t="str">
        <f t="shared" si="71"/>
        <v/>
      </c>
      <c r="AD33" s="134" t="str">
        <f t="shared" si="71"/>
        <v/>
      </c>
      <c r="AE33" s="134" t="str">
        <f t="shared" si="71"/>
        <v/>
      </c>
      <c r="AF33" s="134" t="str">
        <f t="shared" si="71"/>
        <v/>
      </c>
      <c r="AG33" s="131"/>
      <c r="AH33" s="133"/>
      <c r="AI33" s="133"/>
      <c r="AJ33" s="133"/>
    </row>
    <row r="34" spans="1:36" ht="13.5" customHeight="1" x14ac:dyDescent="0.2">
      <c r="A34" s="11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13"/>
      <c r="AI34" s="113"/>
      <c r="AJ34" s="113"/>
    </row>
    <row r="35" spans="1:36" ht="13.5" customHeight="1" x14ac:dyDescent="0.2">
      <c r="A35" s="113"/>
      <c r="B35" s="113"/>
      <c r="C35" s="113"/>
      <c r="D35" s="113"/>
      <c r="E35" s="113"/>
      <c r="F35" s="113"/>
      <c r="G35" s="113"/>
      <c r="H35" s="113"/>
      <c r="I35" s="126"/>
      <c r="J35" s="113"/>
      <c r="K35" s="113"/>
      <c r="L35" s="113"/>
      <c r="M35" s="113"/>
      <c r="N35" s="113"/>
      <c r="O35" s="113"/>
      <c r="P35" s="113"/>
      <c r="Q35" s="126"/>
      <c r="R35" s="113"/>
      <c r="S35" s="113"/>
      <c r="T35" s="113"/>
      <c r="U35" s="113"/>
      <c r="V35" s="113"/>
      <c r="W35" s="113"/>
      <c r="X35" s="113"/>
      <c r="Y35" s="126"/>
      <c r="Z35" s="126"/>
      <c r="AA35" s="126"/>
      <c r="AB35" s="126"/>
      <c r="AC35" s="126"/>
      <c r="AD35" s="126"/>
      <c r="AE35" s="126"/>
      <c r="AF35" s="126"/>
      <c r="AG35" s="126"/>
      <c r="AH35" s="113"/>
      <c r="AI35" s="113"/>
      <c r="AJ35" s="113"/>
    </row>
    <row r="36" spans="1:36" ht="15" customHeight="1" x14ac:dyDescent="0.2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</row>
    <row r="37" spans="1:36" ht="13.5" customHeight="1" x14ac:dyDescent="0.2">
      <c r="A37" s="113"/>
      <c r="B37" s="113"/>
      <c r="C37" s="113"/>
      <c r="D37" s="113"/>
      <c r="E37" s="113"/>
      <c r="F37" s="113"/>
      <c r="G37" s="113"/>
      <c r="H37" s="113"/>
      <c r="I37" s="126"/>
      <c r="J37" s="113"/>
      <c r="K37" s="113"/>
      <c r="L37" s="113"/>
      <c r="M37" s="113"/>
      <c r="N37" s="113"/>
      <c r="O37" s="113"/>
      <c r="P37" s="113"/>
      <c r="Q37" s="126"/>
      <c r="R37" s="113"/>
      <c r="S37" s="113"/>
      <c r="T37" s="113"/>
      <c r="U37" s="113"/>
      <c r="V37" s="113"/>
      <c r="W37" s="113"/>
      <c r="X37" s="113"/>
      <c r="Y37" s="126"/>
      <c r="Z37" s="126"/>
      <c r="AA37" s="126"/>
      <c r="AB37" s="126"/>
      <c r="AC37" s="126"/>
      <c r="AD37" s="126"/>
      <c r="AE37" s="126"/>
      <c r="AF37" s="126"/>
      <c r="AG37" s="126"/>
      <c r="AH37" s="113"/>
      <c r="AI37" s="113"/>
      <c r="AJ37" s="113"/>
    </row>
    <row r="38" spans="1:36" ht="13.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26"/>
      <c r="J38" s="113"/>
      <c r="K38" s="113"/>
      <c r="L38" s="113"/>
      <c r="M38" s="113"/>
      <c r="N38" s="113"/>
      <c r="O38" s="113"/>
      <c r="P38" s="113"/>
      <c r="Q38" s="126"/>
      <c r="R38" s="113"/>
      <c r="S38" s="113"/>
      <c r="T38" s="113"/>
      <c r="U38" s="113"/>
      <c r="V38" s="113"/>
      <c r="W38" s="113"/>
      <c r="X38" s="113"/>
      <c r="Y38" s="126"/>
      <c r="Z38" s="126"/>
      <c r="AA38" s="126"/>
      <c r="AB38" s="126"/>
      <c r="AC38" s="126"/>
      <c r="AD38" s="126"/>
      <c r="AE38" s="126"/>
      <c r="AF38" s="126"/>
      <c r="AG38" s="126"/>
      <c r="AH38" s="113"/>
      <c r="AI38" s="113"/>
      <c r="AJ38" s="113"/>
    </row>
    <row r="39" spans="1:36" ht="13.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26"/>
      <c r="J39" s="113"/>
      <c r="K39" s="113"/>
      <c r="L39" s="113"/>
      <c r="M39" s="113"/>
      <c r="N39" s="113"/>
      <c r="O39" s="113"/>
      <c r="P39" s="113"/>
      <c r="Q39" s="126"/>
      <c r="R39" s="113"/>
      <c r="S39" s="113"/>
      <c r="T39" s="113"/>
      <c r="U39" s="113"/>
      <c r="V39" s="113"/>
      <c r="W39" s="113"/>
      <c r="X39" s="113"/>
      <c r="Y39" s="126"/>
      <c r="Z39" s="126"/>
      <c r="AA39" s="126"/>
      <c r="AB39" s="126"/>
      <c r="AC39" s="126"/>
      <c r="AD39" s="126"/>
      <c r="AE39" s="126"/>
      <c r="AF39" s="126"/>
      <c r="AG39" s="126"/>
      <c r="AH39" s="113"/>
      <c r="AI39" s="113"/>
      <c r="AJ39" s="113"/>
    </row>
    <row r="40" spans="1:36" ht="13.5" customHeight="1" x14ac:dyDescent="0.2">
      <c r="A40" s="113"/>
      <c r="B40" s="113"/>
      <c r="C40" s="113"/>
      <c r="D40" s="113"/>
      <c r="E40" s="113"/>
      <c r="F40" s="113"/>
      <c r="G40" s="113"/>
      <c r="H40" s="113"/>
      <c r="I40" s="126"/>
      <c r="J40" s="113"/>
      <c r="K40" s="113"/>
      <c r="L40" s="113"/>
      <c r="M40" s="113"/>
      <c r="N40" s="113"/>
      <c r="O40" s="113"/>
      <c r="P40" s="113"/>
      <c r="Q40" s="126"/>
      <c r="R40" s="113"/>
      <c r="S40" s="113"/>
      <c r="T40" s="113"/>
      <c r="U40" s="113"/>
      <c r="V40" s="113"/>
      <c r="W40" s="113"/>
      <c r="X40" s="113"/>
      <c r="Y40" s="126"/>
      <c r="Z40" s="126"/>
      <c r="AA40" s="126"/>
      <c r="AB40" s="126"/>
      <c r="AC40" s="126"/>
      <c r="AD40" s="126"/>
      <c r="AE40" s="126"/>
      <c r="AF40" s="126"/>
      <c r="AG40" s="126"/>
      <c r="AH40" s="113"/>
      <c r="AI40" s="113"/>
      <c r="AJ40" s="113"/>
    </row>
    <row r="41" spans="1:36" ht="13.5" customHeight="1" x14ac:dyDescent="0.2">
      <c r="A41" s="113"/>
      <c r="B41" s="113"/>
      <c r="C41" s="113"/>
      <c r="D41" s="113"/>
      <c r="E41" s="113"/>
      <c r="F41" s="113"/>
      <c r="G41" s="113"/>
      <c r="H41" s="113"/>
      <c r="I41" s="126"/>
      <c r="J41" s="113"/>
      <c r="K41" s="113"/>
      <c r="L41" s="113"/>
      <c r="M41" s="113"/>
      <c r="N41" s="113"/>
      <c r="O41" s="113"/>
      <c r="P41" s="113"/>
      <c r="Q41" s="126"/>
      <c r="R41" s="113"/>
      <c r="S41" s="113"/>
      <c r="T41" s="113"/>
      <c r="U41" s="113"/>
      <c r="V41" s="113"/>
      <c r="W41" s="113"/>
      <c r="X41" s="113"/>
      <c r="Y41" s="126"/>
      <c r="Z41" s="126"/>
      <c r="AA41" s="126"/>
      <c r="AB41" s="126"/>
      <c r="AC41" s="126"/>
      <c r="AD41" s="126"/>
      <c r="AE41" s="126"/>
      <c r="AF41" s="126"/>
      <c r="AG41" s="126"/>
      <c r="AH41" s="113"/>
      <c r="AI41" s="113"/>
      <c r="AJ41" s="113"/>
    </row>
    <row r="42" spans="1:36" ht="13.5" customHeight="1" x14ac:dyDescent="0.2">
      <c r="A42" s="113"/>
      <c r="B42" s="113"/>
      <c r="C42" s="113"/>
      <c r="D42" s="113"/>
      <c r="E42" s="113"/>
      <c r="F42" s="113"/>
      <c r="G42" s="113"/>
      <c r="H42" s="113"/>
      <c r="I42" s="126"/>
      <c r="J42" s="113"/>
      <c r="K42" s="113"/>
      <c r="L42" s="113"/>
      <c r="M42" s="113"/>
      <c r="N42" s="113"/>
      <c r="O42" s="113"/>
      <c r="P42" s="113"/>
      <c r="Q42" s="126"/>
      <c r="R42" s="113"/>
      <c r="S42" s="113"/>
      <c r="T42" s="113"/>
      <c r="U42" s="113"/>
      <c r="V42" s="113"/>
      <c r="W42" s="113"/>
      <c r="X42" s="113"/>
      <c r="Y42" s="126"/>
      <c r="Z42" s="126"/>
      <c r="AA42" s="126"/>
      <c r="AB42" s="126"/>
      <c r="AC42" s="126"/>
      <c r="AD42" s="126"/>
      <c r="AE42" s="126"/>
      <c r="AF42" s="126"/>
      <c r="AG42" s="126"/>
      <c r="AH42" s="113"/>
      <c r="AI42" s="113"/>
      <c r="AJ42" s="113"/>
    </row>
    <row r="43" spans="1:36" ht="13.5" customHeight="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</row>
    <row r="44" spans="1:36" ht="13.5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</row>
    <row r="45" spans="1:36" ht="13.5" customHeight="1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</row>
    <row r="46" spans="1:36" ht="13.5" customHeight="1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</row>
    <row r="47" spans="1:36" ht="13.5" customHeight="1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</row>
    <row r="48" spans="1:36" ht="13.5" customHeight="1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</row>
    <row r="49" spans="1:36" ht="13.5" customHeight="1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</row>
    <row r="50" spans="1:36" ht="13.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</row>
    <row r="51" spans="1:36" ht="13.5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</row>
    <row r="52" spans="1:36" ht="13.5" customHeight="1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</row>
    <row r="53" spans="1:36" ht="13.5" customHeight="1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</row>
    <row r="54" spans="1:36" ht="13.5" customHeight="1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</row>
    <row r="55" spans="1:36" ht="13.5" customHeight="1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</row>
    <row r="56" spans="1:36" ht="13.5" customHeight="1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</row>
    <row r="57" spans="1:36" ht="13.5" customHeight="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</row>
    <row r="58" spans="1:36" ht="13.5" customHeight="1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</row>
    <row r="59" spans="1:36" ht="13.5" customHeight="1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</row>
    <row r="60" spans="1:36" ht="13.5" customHeight="1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</row>
    <row r="61" spans="1:36" ht="13.5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</row>
    <row r="62" spans="1:36" ht="13.5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</row>
    <row r="63" spans="1:36" ht="13.5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</row>
    <row r="64" spans="1:36" ht="13.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</row>
    <row r="65" spans="1:36" ht="13.5" customHeight="1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</row>
    <row r="66" spans="1:36" ht="13.5" customHeight="1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</row>
    <row r="67" spans="1:36" ht="13.5" customHeight="1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</row>
    <row r="68" spans="1:36" ht="13.5" customHeight="1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</row>
    <row r="69" spans="1:36" ht="13.5" customHeight="1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</row>
    <row r="70" spans="1:36" ht="13.5" customHeight="1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</row>
    <row r="71" spans="1:36" ht="13.5" customHeight="1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</row>
    <row r="72" spans="1:36" ht="13.5" customHeight="1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</row>
    <row r="73" spans="1:36" ht="13.5" customHeight="1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</row>
    <row r="74" spans="1:36" ht="13.5" customHeight="1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</row>
    <row r="75" spans="1:36" ht="13.5" customHeight="1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</row>
    <row r="76" spans="1:36" ht="13.5" customHeight="1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</row>
    <row r="77" spans="1:36" ht="13.5" customHeight="1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</row>
    <row r="78" spans="1:36" ht="13.5" customHeight="1" x14ac:dyDescent="0.2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</row>
    <row r="79" spans="1:36" ht="13.5" customHeight="1" x14ac:dyDescent="0.2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</row>
    <row r="80" spans="1:36" ht="13.5" customHeight="1" x14ac:dyDescent="0.2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</row>
    <row r="81" spans="1:36" ht="13.5" customHeight="1" x14ac:dyDescent="0.2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</row>
    <row r="82" spans="1:36" ht="13.5" customHeight="1" x14ac:dyDescent="0.2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</row>
    <row r="83" spans="1:36" ht="13.5" customHeight="1" x14ac:dyDescent="0.2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</row>
    <row r="84" spans="1:36" ht="13.5" customHeight="1" x14ac:dyDescent="0.2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</row>
    <row r="85" spans="1:36" ht="13.5" customHeight="1" x14ac:dyDescent="0.2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</row>
    <row r="86" spans="1:36" ht="13.5" customHeight="1" x14ac:dyDescent="0.2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</row>
    <row r="87" spans="1:36" ht="13.5" customHeight="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</row>
    <row r="88" spans="1:36" ht="13.5" customHeight="1" x14ac:dyDescent="0.2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</row>
    <row r="89" spans="1:36" ht="13.5" customHeight="1" x14ac:dyDescent="0.2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</row>
    <row r="90" spans="1:36" ht="13.5" customHeight="1" x14ac:dyDescent="0.2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</row>
    <row r="91" spans="1:36" ht="13.5" customHeight="1" x14ac:dyDescent="0.2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</row>
    <row r="92" spans="1:36" ht="13.5" customHeight="1" x14ac:dyDescent="0.2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</row>
    <row r="93" spans="1:36" ht="13.5" customHeight="1" x14ac:dyDescent="0.2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</row>
    <row r="94" spans="1:36" ht="13.5" customHeight="1" x14ac:dyDescent="0.2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</row>
    <row r="95" spans="1:36" ht="13.5" customHeight="1" x14ac:dyDescent="0.2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</row>
    <row r="96" spans="1:36" ht="13.5" customHeight="1" x14ac:dyDescent="0.2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</row>
    <row r="97" spans="1:36" ht="13.5" customHeight="1" x14ac:dyDescent="0.2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</row>
    <row r="98" spans="1:36" ht="13.5" customHeight="1" x14ac:dyDescent="0.2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</row>
    <row r="99" spans="1:36" ht="13.5" customHeight="1" x14ac:dyDescent="0.2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</row>
    <row r="100" spans="1:36" ht="13.5" customHeight="1" x14ac:dyDescent="0.2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</row>
    <row r="101" spans="1:36" ht="13.5" customHeight="1" x14ac:dyDescent="0.2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</row>
    <row r="102" spans="1:36" ht="13.5" customHeight="1" x14ac:dyDescent="0.2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</row>
    <row r="103" spans="1:36" ht="13.5" customHeight="1" x14ac:dyDescent="0.2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</row>
    <row r="104" spans="1:36" ht="13.5" customHeight="1" x14ac:dyDescent="0.2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</row>
    <row r="105" spans="1:36" ht="13.5" customHeight="1" x14ac:dyDescent="0.2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</row>
    <row r="106" spans="1:36" ht="13.5" customHeight="1" x14ac:dyDescent="0.2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</row>
    <row r="107" spans="1:36" ht="13.5" customHeight="1" x14ac:dyDescent="0.2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</row>
    <row r="108" spans="1:36" ht="13.5" customHeight="1" x14ac:dyDescent="0.2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</row>
    <row r="109" spans="1:36" ht="13.5" customHeight="1" x14ac:dyDescent="0.2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</row>
    <row r="110" spans="1:36" ht="13.5" customHeight="1" x14ac:dyDescent="0.2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</row>
    <row r="111" spans="1:36" ht="13.5" customHeight="1" x14ac:dyDescent="0.2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</row>
    <row r="112" spans="1:36" ht="13.5" customHeight="1" x14ac:dyDescent="0.2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</row>
    <row r="113" spans="1:36" ht="13.5" customHeight="1" x14ac:dyDescent="0.2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</row>
    <row r="114" spans="1:36" ht="13.5" customHeight="1" x14ac:dyDescent="0.2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</row>
    <row r="115" spans="1:36" ht="13.5" customHeight="1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</row>
    <row r="116" spans="1:36" ht="13.5" customHeight="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</row>
    <row r="117" spans="1:36" ht="13.5" customHeight="1" x14ac:dyDescent="0.2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</row>
    <row r="118" spans="1:36" ht="13.5" customHeight="1" x14ac:dyDescent="0.2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</row>
    <row r="119" spans="1:36" ht="13.5" customHeight="1" x14ac:dyDescent="0.2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</row>
    <row r="120" spans="1:36" ht="13.5" customHeight="1" x14ac:dyDescent="0.2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</row>
    <row r="121" spans="1:36" ht="13.5" customHeight="1" x14ac:dyDescent="0.2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</row>
    <row r="122" spans="1:36" ht="13.5" customHeight="1" x14ac:dyDescent="0.2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</row>
    <row r="123" spans="1:36" ht="13.5" customHeight="1" x14ac:dyDescent="0.2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</row>
    <row r="124" spans="1:36" ht="13.5" customHeight="1" x14ac:dyDescent="0.2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</row>
    <row r="125" spans="1:36" ht="13.5" customHeight="1" x14ac:dyDescent="0.2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</row>
    <row r="126" spans="1:36" ht="13.5" customHeight="1" x14ac:dyDescent="0.2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</row>
    <row r="127" spans="1:36" ht="13.5" customHeight="1" x14ac:dyDescent="0.2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</row>
    <row r="128" spans="1:36" ht="13.5" customHeight="1" x14ac:dyDescent="0.2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</row>
    <row r="129" spans="1:36" ht="13.5" customHeight="1" x14ac:dyDescent="0.2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</row>
    <row r="130" spans="1:36" ht="13.5" customHeight="1" x14ac:dyDescent="0.2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</row>
    <row r="131" spans="1:36" ht="13.5" customHeight="1" x14ac:dyDescent="0.2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</row>
    <row r="132" spans="1:36" ht="13.5" customHeight="1" x14ac:dyDescent="0.2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</row>
    <row r="133" spans="1:36" ht="13.5" customHeight="1" x14ac:dyDescent="0.2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</row>
    <row r="134" spans="1:36" ht="13.5" customHeight="1" x14ac:dyDescent="0.2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</row>
    <row r="135" spans="1:36" ht="13.5" customHeight="1" x14ac:dyDescent="0.2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</row>
    <row r="136" spans="1:36" ht="13.5" customHeight="1" x14ac:dyDescent="0.2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</row>
    <row r="137" spans="1:36" ht="13.5" customHeight="1" x14ac:dyDescent="0.2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</row>
    <row r="138" spans="1:36" ht="13.5" customHeight="1" x14ac:dyDescent="0.2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</row>
    <row r="139" spans="1:36" ht="13.5" customHeight="1" x14ac:dyDescent="0.2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</row>
    <row r="140" spans="1:36" ht="13.5" customHeight="1" x14ac:dyDescent="0.2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</row>
    <row r="141" spans="1:36" ht="13.5" customHeight="1" x14ac:dyDescent="0.2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</row>
    <row r="142" spans="1:36" ht="13.5" customHeight="1" x14ac:dyDescent="0.2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</row>
    <row r="143" spans="1:36" ht="13.5" customHeight="1" x14ac:dyDescent="0.2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</row>
    <row r="144" spans="1:36" ht="13.5" customHeight="1" x14ac:dyDescent="0.2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</row>
    <row r="145" spans="1:36" ht="13.5" customHeight="1" x14ac:dyDescent="0.2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</row>
    <row r="146" spans="1:36" ht="13.5" customHeight="1" x14ac:dyDescent="0.2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</row>
    <row r="147" spans="1:36" ht="13.5" customHeight="1" x14ac:dyDescent="0.2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</row>
    <row r="148" spans="1:36" ht="13.5" customHeight="1" x14ac:dyDescent="0.2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</row>
    <row r="149" spans="1:36" ht="13.5" customHeight="1" x14ac:dyDescent="0.2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</row>
    <row r="150" spans="1:36" ht="13.5" customHeight="1" x14ac:dyDescent="0.2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</row>
    <row r="151" spans="1:36" ht="13.5" customHeight="1" x14ac:dyDescent="0.2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</row>
    <row r="152" spans="1:36" ht="13.5" customHeight="1" x14ac:dyDescent="0.2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</row>
    <row r="153" spans="1:36" ht="13.5" customHeight="1" x14ac:dyDescent="0.2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</row>
    <row r="154" spans="1:36" ht="13.5" customHeight="1" x14ac:dyDescent="0.2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</row>
    <row r="155" spans="1:36" ht="13.5" customHeight="1" x14ac:dyDescent="0.2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</row>
    <row r="156" spans="1:36" ht="13.5" customHeight="1" x14ac:dyDescent="0.2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</row>
    <row r="157" spans="1:36" ht="13.5" customHeight="1" x14ac:dyDescent="0.2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</row>
    <row r="158" spans="1:36" ht="13.5" customHeight="1" x14ac:dyDescent="0.2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</row>
    <row r="159" spans="1:36" ht="13.5" customHeight="1" x14ac:dyDescent="0.2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</row>
    <row r="160" spans="1:36" ht="13.5" customHeight="1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</row>
    <row r="161" spans="1:36" ht="13.5" customHeight="1" x14ac:dyDescent="0.2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</row>
    <row r="162" spans="1:36" ht="13.5" customHeight="1" x14ac:dyDescent="0.2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</row>
    <row r="163" spans="1:36" ht="13.5" customHeight="1" x14ac:dyDescent="0.2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</row>
    <row r="164" spans="1:36" ht="13.5" customHeight="1" x14ac:dyDescent="0.2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</row>
    <row r="165" spans="1:36" ht="13.5" customHeight="1" x14ac:dyDescent="0.2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</row>
    <row r="166" spans="1:36" ht="13.5" customHeight="1" x14ac:dyDescent="0.2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</row>
    <row r="167" spans="1:36" ht="13.5" customHeight="1" x14ac:dyDescent="0.2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</row>
    <row r="168" spans="1:36" ht="13.5" customHeight="1" x14ac:dyDescent="0.2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</row>
    <row r="169" spans="1:36" ht="13.5" customHeight="1" x14ac:dyDescent="0.2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</row>
    <row r="170" spans="1:36" ht="13.5" customHeight="1" x14ac:dyDescent="0.2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</row>
    <row r="171" spans="1:36" ht="13.5" customHeight="1" x14ac:dyDescent="0.2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</row>
    <row r="172" spans="1:36" ht="13.5" customHeight="1" x14ac:dyDescent="0.2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</row>
    <row r="173" spans="1:36" ht="13.5" customHeight="1" x14ac:dyDescent="0.2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</row>
    <row r="174" spans="1:36" ht="13.5" customHeight="1" x14ac:dyDescent="0.2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</row>
    <row r="175" spans="1:36" ht="13.5" customHeight="1" x14ac:dyDescent="0.2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</row>
    <row r="176" spans="1:36" ht="13.5" customHeight="1" x14ac:dyDescent="0.2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</row>
    <row r="177" spans="1:36" ht="13.5" customHeight="1" x14ac:dyDescent="0.2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</row>
    <row r="178" spans="1:36" ht="13.5" customHeight="1" x14ac:dyDescent="0.2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</row>
    <row r="179" spans="1:36" ht="13.5" customHeight="1" x14ac:dyDescent="0.2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</row>
    <row r="180" spans="1:36" ht="13.5" customHeight="1" x14ac:dyDescent="0.2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</row>
    <row r="181" spans="1:36" ht="13.5" customHeight="1" x14ac:dyDescent="0.2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</row>
    <row r="182" spans="1:36" ht="13.5" customHeight="1" x14ac:dyDescent="0.2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</row>
    <row r="183" spans="1:36" ht="13.5" customHeight="1" x14ac:dyDescent="0.2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</row>
    <row r="184" spans="1:36" ht="13.5" customHeight="1" x14ac:dyDescent="0.2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</row>
    <row r="185" spans="1:36" ht="13.5" customHeight="1" x14ac:dyDescent="0.2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</row>
    <row r="186" spans="1:36" ht="13.5" customHeight="1" x14ac:dyDescent="0.2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</row>
    <row r="187" spans="1:36" ht="13.5" customHeight="1" x14ac:dyDescent="0.2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</row>
    <row r="188" spans="1:36" ht="13.5" customHeight="1" x14ac:dyDescent="0.2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</row>
    <row r="189" spans="1:36" ht="13.5" customHeight="1" x14ac:dyDescent="0.2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</row>
    <row r="190" spans="1:36" ht="13.5" customHeight="1" x14ac:dyDescent="0.2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</row>
    <row r="191" spans="1:36" ht="13.5" customHeight="1" x14ac:dyDescent="0.2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</row>
    <row r="192" spans="1:36" ht="13.5" customHeight="1" x14ac:dyDescent="0.2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</row>
    <row r="193" spans="1:36" ht="13.5" customHeight="1" x14ac:dyDescent="0.2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</row>
    <row r="194" spans="1:36" ht="13.5" customHeight="1" x14ac:dyDescent="0.2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</row>
    <row r="195" spans="1:36" ht="13.5" customHeight="1" x14ac:dyDescent="0.2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</row>
    <row r="196" spans="1:36" ht="13.5" customHeight="1" x14ac:dyDescent="0.2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</row>
    <row r="197" spans="1:36" ht="13.5" customHeight="1" x14ac:dyDescent="0.2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</row>
    <row r="198" spans="1:36" ht="13.5" customHeight="1" x14ac:dyDescent="0.2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</row>
    <row r="199" spans="1:36" ht="13.5" customHeight="1" x14ac:dyDescent="0.2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</row>
    <row r="200" spans="1:36" ht="13.5" customHeight="1" x14ac:dyDescent="0.2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</row>
    <row r="201" spans="1:36" ht="13.5" customHeight="1" x14ac:dyDescent="0.2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</row>
    <row r="202" spans="1:36" ht="13.5" customHeight="1" x14ac:dyDescent="0.2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</row>
    <row r="203" spans="1:36" ht="13.5" customHeight="1" x14ac:dyDescent="0.2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</row>
    <row r="204" spans="1:36" ht="13.5" customHeight="1" x14ac:dyDescent="0.2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</row>
    <row r="205" spans="1:36" ht="13.5" customHeight="1" x14ac:dyDescent="0.2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</row>
    <row r="206" spans="1:36" ht="13.5" customHeight="1" x14ac:dyDescent="0.2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</row>
    <row r="207" spans="1:36" ht="13.5" customHeight="1" x14ac:dyDescent="0.2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</row>
    <row r="208" spans="1:36" ht="13.5" customHeight="1" x14ac:dyDescent="0.2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</row>
    <row r="209" spans="1:36" ht="13.5" customHeight="1" x14ac:dyDescent="0.2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</row>
    <row r="210" spans="1:36" ht="13.5" customHeight="1" x14ac:dyDescent="0.2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</row>
    <row r="211" spans="1:36" ht="13.5" customHeight="1" x14ac:dyDescent="0.2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</row>
    <row r="212" spans="1:36" ht="13.5" customHeight="1" x14ac:dyDescent="0.2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</row>
    <row r="213" spans="1:36" ht="13.5" customHeight="1" x14ac:dyDescent="0.2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</row>
    <row r="214" spans="1:36" ht="13.5" customHeight="1" x14ac:dyDescent="0.2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</row>
    <row r="215" spans="1:36" ht="13.5" customHeight="1" x14ac:dyDescent="0.2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</row>
    <row r="216" spans="1:36" ht="13.5" customHeight="1" x14ac:dyDescent="0.2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</row>
    <row r="217" spans="1:36" ht="13.5" customHeight="1" x14ac:dyDescent="0.2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</row>
    <row r="218" spans="1:36" ht="13.5" customHeight="1" x14ac:dyDescent="0.2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</row>
    <row r="219" spans="1:36" ht="13.5" customHeight="1" x14ac:dyDescent="0.2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</row>
    <row r="220" spans="1:36" ht="13.5" customHeight="1" x14ac:dyDescent="0.2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</row>
    <row r="221" spans="1:36" ht="13.5" customHeight="1" x14ac:dyDescent="0.2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</row>
    <row r="222" spans="1:36" ht="13.5" customHeight="1" x14ac:dyDescent="0.2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</row>
    <row r="223" spans="1:36" ht="13.5" customHeight="1" x14ac:dyDescent="0.2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</row>
    <row r="224" spans="1:36" ht="13.5" customHeight="1" x14ac:dyDescent="0.2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</row>
    <row r="225" spans="1:36" ht="13.5" customHeight="1" x14ac:dyDescent="0.2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</row>
    <row r="226" spans="1:36" ht="13.5" customHeight="1" x14ac:dyDescent="0.2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</row>
    <row r="227" spans="1:36" ht="13.5" customHeight="1" x14ac:dyDescent="0.2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</row>
    <row r="228" spans="1:36" ht="13.5" customHeight="1" x14ac:dyDescent="0.2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</row>
    <row r="229" spans="1:36" ht="13.5" customHeight="1" x14ac:dyDescent="0.2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</row>
    <row r="230" spans="1:36" ht="13.5" customHeight="1" x14ac:dyDescent="0.2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</row>
    <row r="231" spans="1:36" ht="13.5" customHeight="1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</row>
    <row r="232" spans="1:36" ht="13.5" customHeight="1" x14ac:dyDescent="0.2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</row>
    <row r="233" spans="1:36" ht="13.5" customHeight="1" x14ac:dyDescent="0.2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</row>
    <row r="234" spans="1:36" ht="13.5" customHeight="1" x14ac:dyDescent="0.2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</row>
    <row r="235" spans="1:36" ht="13.5" customHeight="1" x14ac:dyDescent="0.2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</row>
    <row r="236" spans="1:36" ht="13.5" customHeight="1" x14ac:dyDescent="0.2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</row>
    <row r="237" spans="1:36" ht="13.5" customHeight="1" x14ac:dyDescent="0.2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</row>
    <row r="238" spans="1:36" ht="13.5" customHeight="1" x14ac:dyDescent="0.2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</row>
    <row r="239" spans="1:36" ht="13.5" customHeight="1" x14ac:dyDescent="0.2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</row>
    <row r="240" spans="1:36" ht="13.5" customHeight="1" x14ac:dyDescent="0.2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</row>
    <row r="241" spans="1:36" ht="13.5" customHeight="1" x14ac:dyDescent="0.2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</row>
    <row r="242" spans="1:36" ht="13.5" customHeight="1" x14ac:dyDescent="0.2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</row>
    <row r="243" spans="1:36" ht="13.5" customHeight="1" x14ac:dyDescent="0.2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</row>
    <row r="244" spans="1:36" ht="13.5" customHeight="1" x14ac:dyDescent="0.2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</row>
    <row r="245" spans="1:36" ht="13.5" customHeight="1" x14ac:dyDescent="0.2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</row>
    <row r="246" spans="1:36" ht="13.5" customHeight="1" x14ac:dyDescent="0.2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</row>
    <row r="247" spans="1:36" ht="13.5" customHeight="1" x14ac:dyDescent="0.2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</row>
    <row r="248" spans="1:36" ht="13.5" customHeight="1" x14ac:dyDescent="0.2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</row>
    <row r="249" spans="1:36" ht="13.5" customHeight="1" x14ac:dyDescent="0.2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</row>
    <row r="250" spans="1:36" ht="13.5" customHeight="1" x14ac:dyDescent="0.2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</row>
    <row r="251" spans="1:36" ht="13.5" customHeight="1" x14ac:dyDescent="0.2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</row>
    <row r="252" spans="1:36" ht="13.5" customHeight="1" x14ac:dyDescent="0.2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</row>
    <row r="253" spans="1:36" ht="13.5" customHeight="1" x14ac:dyDescent="0.2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</row>
    <row r="254" spans="1:36" ht="13.5" customHeight="1" x14ac:dyDescent="0.2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</row>
    <row r="255" spans="1:36" ht="13.5" customHeight="1" x14ac:dyDescent="0.2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</row>
    <row r="256" spans="1:36" ht="13.5" customHeight="1" x14ac:dyDescent="0.2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</row>
    <row r="257" spans="1:36" ht="13.5" customHeight="1" x14ac:dyDescent="0.2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</row>
    <row r="258" spans="1:36" ht="13.5" customHeight="1" x14ac:dyDescent="0.2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</row>
    <row r="259" spans="1:36" ht="13.5" customHeight="1" x14ac:dyDescent="0.2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</row>
    <row r="260" spans="1:36" ht="13.5" customHeight="1" x14ac:dyDescent="0.2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</row>
    <row r="261" spans="1:36" ht="13.5" customHeight="1" x14ac:dyDescent="0.2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</row>
    <row r="262" spans="1:36" ht="13.5" customHeight="1" x14ac:dyDescent="0.2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</row>
    <row r="263" spans="1:36" ht="13.5" customHeight="1" x14ac:dyDescent="0.2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</row>
    <row r="264" spans="1:36" ht="13.5" customHeight="1" x14ac:dyDescent="0.2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</row>
    <row r="265" spans="1:36" ht="13.5" customHeight="1" x14ac:dyDescent="0.2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</row>
    <row r="266" spans="1:36" ht="13.5" customHeight="1" x14ac:dyDescent="0.2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</row>
    <row r="267" spans="1:36" ht="13.5" customHeight="1" x14ac:dyDescent="0.2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</row>
    <row r="268" spans="1:36" ht="13.5" customHeight="1" x14ac:dyDescent="0.2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</row>
    <row r="269" spans="1:36" ht="13.5" customHeight="1" x14ac:dyDescent="0.2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</row>
    <row r="270" spans="1:36" ht="13.5" customHeight="1" x14ac:dyDescent="0.2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</row>
    <row r="271" spans="1:36" ht="13.5" customHeight="1" x14ac:dyDescent="0.2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</row>
    <row r="272" spans="1:36" ht="13.5" customHeight="1" x14ac:dyDescent="0.2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</row>
    <row r="273" spans="1:36" ht="13.5" customHeight="1" x14ac:dyDescent="0.2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</row>
    <row r="274" spans="1:36" ht="13.5" customHeight="1" x14ac:dyDescent="0.2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</row>
    <row r="275" spans="1:36" ht="13.5" customHeight="1" x14ac:dyDescent="0.2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</row>
    <row r="276" spans="1:36" ht="13.5" customHeight="1" x14ac:dyDescent="0.2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</row>
    <row r="277" spans="1:36" ht="13.5" customHeight="1" x14ac:dyDescent="0.2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</row>
    <row r="278" spans="1:36" ht="13.5" customHeight="1" x14ac:dyDescent="0.2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</row>
    <row r="279" spans="1:36" ht="13.5" customHeight="1" x14ac:dyDescent="0.2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</row>
    <row r="280" spans="1:36" ht="13.5" customHeight="1" x14ac:dyDescent="0.2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</row>
    <row r="281" spans="1:36" ht="13.5" customHeight="1" x14ac:dyDescent="0.2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</row>
    <row r="282" spans="1:36" ht="13.5" customHeight="1" x14ac:dyDescent="0.2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</row>
    <row r="283" spans="1:36" ht="13.5" customHeight="1" x14ac:dyDescent="0.2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</row>
    <row r="284" spans="1:36" ht="13.5" customHeight="1" x14ac:dyDescent="0.2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</row>
    <row r="285" spans="1:36" ht="13.5" customHeight="1" x14ac:dyDescent="0.2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</row>
    <row r="286" spans="1:36" ht="13.5" customHeight="1" x14ac:dyDescent="0.2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</row>
    <row r="287" spans="1:36" ht="13.5" customHeight="1" x14ac:dyDescent="0.2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</row>
    <row r="288" spans="1:36" ht="13.5" customHeight="1" x14ac:dyDescent="0.2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</row>
    <row r="289" spans="1:36" ht="13.5" customHeight="1" x14ac:dyDescent="0.2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</row>
    <row r="290" spans="1:36" ht="13.5" customHeight="1" x14ac:dyDescent="0.2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</row>
    <row r="291" spans="1:36" ht="13.5" customHeight="1" x14ac:dyDescent="0.2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</row>
    <row r="292" spans="1:36" ht="13.5" customHeight="1" x14ac:dyDescent="0.2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</row>
    <row r="293" spans="1:36" ht="13.5" customHeight="1" x14ac:dyDescent="0.2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</row>
    <row r="294" spans="1:36" ht="13.5" customHeight="1" x14ac:dyDescent="0.2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</row>
    <row r="295" spans="1:36" ht="13.5" customHeight="1" x14ac:dyDescent="0.2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</row>
    <row r="296" spans="1:36" ht="13.5" customHeight="1" x14ac:dyDescent="0.2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</row>
    <row r="297" spans="1:36" ht="13.5" customHeight="1" x14ac:dyDescent="0.2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</row>
    <row r="298" spans="1:36" ht="13.5" customHeight="1" x14ac:dyDescent="0.2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</row>
    <row r="299" spans="1:36" ht="13.5" customHeight="1" x14ac:dyDescent="0.2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</row>
    <row r="300" spans="1:36" ht="13.5" customHeight="1" x14ac:dyDescent="0.2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</row>
    <row r="301" spans="1:36" ht="13.5" customHeight="1" x14ac:dyDescent="0.2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</row>
    <row r="302" spans="1:36" ht="13.5" customHeight="1" x14ac:dyDescent="0.2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</row>
    <row r="303" spans="1:36" ht="13.5" customHeight="1" x14ac:dyDescent="0.2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</row>
    <row r="304" spans="1:36" ht="13.5" customHeight="1" x14ac:dyDescent="0.2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</row>
    <row r="305" spans="1:36" ht="13.5" customHeight="1" x14ac:dyDescent="0.2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</row>
    <row r="306" spans="1:36" ht="13.5" customHeight="1" x14ac:dyDescent="0.2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</row>
    <row r="307" spans="1:36" ht="13.5" customHeight="1" x14ac:dyDescent="0.2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</row>
    <row r="308" spans="1:36" ht="13.5" customHeight="1" x14ac:dyDescent="0.2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</row>
    <row r="309" spans="1:36" ht="13.5" customHeight="1" x14ac:dyDescent="0.2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</row>
    <row r="310" spans="1:36" ht="13.5" customHeight="1" x14ac:dyDescent="0.2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</row>
    <row r="311" spans="1:36" ht="13.5" customHeight="1" x14ac:dyDescent="0.2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</row>
    <row r="312" spans="1:36" ht="13.5" customHeight="1" x14ac:dyDescent="0.2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</row>
    <row r="313" spans="1:36" ht="13.5" customHeight="1" x14ac:dyDescent="0.2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</row>
    <row r="314" spans="1:36" ht="13.5" customHeight="1" x14ac:dyDescent="0.2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</row>
    <row r="315" spans="1:36" ht="13.5" customHeight="1" x14ac:dyDescent="0.2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</row>
    <row r="316" spans="1:36" ht="13.5" customHeight="1" x14ac:dyDescent="0.2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</row>
    <row r="317" spans="1:36" ht="13.5" customHeight="1" x14ac:dyDescent="0.2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</row>
    <row r="318" spans="1:36" ht="13.5" customHeight="1" x14ac:dyDescent="0.2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</row>
    <row r="319" spans="1:36" ht="13.5" customHeight="1" x14ac:dyDescent="0.2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</row>
    <row r="320" spans="1:36" ht="13.5" customHeight="1" x14ac:dyDescent="0.2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</row>
    <row r="321" spans="1:36" ht="13.5" customHeight="1" x14ac:dyDescent="0.2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</row>
    <row r="322" spans="1:36" ht="13.5" customHeight="1" x14ac:dyDescent="0.2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</row>
    <row r="323" spans="1:36" ht="13.5" customHeight="1" x14ac:dyDescent="0.2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</row>
    <row r="324" spans="1:36" ht="13.5" customHeight="1" x14ac:dyDescent="0.2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</row>
    <row r="325" spans="1:36" ht="13.5" customHeight="1" x14ac:dyDescent="0.2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</row>
    <row r="326" spans="1:36" ht="13.5" customHeight="1" x14ac:dyDescent="0.2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</row>
    <row r="327" spans="1:36" ht="13.5" customHeight="1" x14ac:dyDescent="0.2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</row>
    <row r="328" spans="1:36" ht="13.5" customHeight="1" x14ac:dyDescent="0.2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</row>
    <row r="329" spans="1:36" ht="13.5" customHeight="1" x14ac:dyDescent="0.2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</row>
    <row r="330" spans="1:36" ht="13.5" customHeight="1" x14ac:dyDescent="0.2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</row>
    <row r="331" spans="1:36" ht="13.5" customHeight="1" x14ac:dyDescent="0.2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</row>
    <row r="332" spans="1:36" ht="13.5" customHeight="1" x14ac:dyDescent="0.2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</row>
    <row r="333" spans="1:36" ht="13.5" customHeight="1" x14ac:dyDescent="0.2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</row>
    <row r="334" spans="1:36" ht="13.5" customHeight="1" x14ac:dyDescent="0.2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</row>
    <row r="335" spans="1:36" ht="13.5" customHeight="1" x14ac:dyDescent="0.2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</row>
    <row r="336" spans="1:36" ht="13.5" customHeight="1" x14ac:dyDescent="0.2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</row>
    <row r="337" spans="1:36" ht="13.5" customHeight="1" x14ac:dyDescent="0.2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</row>
    <row r="338" spans="1:36" ht="13.5" customHeight="1" x14ac:dyDescent="0.2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</row>
    <row r="339" spans="1:36" ht="13.5" customHeight="1" x14ac:dyDescent="0.2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</row>
    <row r="340" spans="1:36" ht="13.5" customHeight="1" x14ac:dyDescent="0.2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</row>
    <row r="341" spans="1:36" ht="13.5" customHeight="1" x14ac:dyDescent="0.2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</row>
    <row r="342" spans="1:36" ht="13.5" customHeight="1" x14ac:dyDescent="0.2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</row>
    <row r="343" spans="1:36" ht="13.5" customHeight="1" x14ac:dyDescent="0.2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</row>
    <row r="344" spans="1:36" ht="13.5" customHeight="1" x14ac:dyDescent="0.2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  <c r="AJ344" s="113"/>
    </row>
    <row r="345" spans="1:36" ht="13.5" customHeight="1" x14ac:dyDescent="0.2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</row>
    <row r="346" spans="1:36" ht="13.5" customHeight="1" x14ac:dyDescent="0.2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</row>
    <row r="347" spans="1:36" ht="13.5" customHeight="1" x14ac:dyDescent="0.2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</row>
    <row r="348" spans="1:36" ht="13.5" customHeight="1" x14ac:dyDescent="0.2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</row>
    <row r="349" spans="1:36" ht="13.5" customHeight="1" x14ac:dyDescent="0.2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</row>
    <row r="350" spans="1:36" ht="13.5" customHeight="1" x14ac:dyDescent="0.2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</row>
    <row r="351" spans="1:36" ht="13.5" customHeight="1" x14ac:dyDescent="0.2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</row>
    <row r="352" spans="1:36" ht="13.5" customHeight="1" x14ac:dyDescent="0.2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</row>
    <row r="353" spans="1:36" ht="13.5" customHeight="1" x14ac:dyDescent="0.2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</row>
    <row r="354" spans="1:36" ht="13.5" customHeight="1" x14ac:dyDescent="0.2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</row>
    <row r="355" spans="1:36" ht="13.5" customHeight="1" x14ac:dyDescent="0.2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</row>
    <row r="356" spans="1:36" ht="13.5" customHeight="1" x14ac:dyDescent="0.2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</row>
    <row r="357" spans="1:36" ht="13.5" customHeight="1" x14ac:dyDescent="0.2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</row>
    <row r="358" spans="1:36" ht="13.5" customHeight="1" x14ac:dyDescent="0.2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</row>
    <row r="359" spans="1:36" ht="13.5" customHeight="1" x14ac:dyDescent="0.2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</row>
    <row r="360" spans="1:36" ht="13.5" customHeight="1" x14ac:dyDescent="0.2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</row>
    <row r="361" spans="1:36" ht="13.5" customHeight="1" x14ac:dyDescent="0.2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</row>
    <row r="362" spans="1:36" ht="13.5" customHeight="1" x14ac:dyDescent="0.2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</row>
    <row r="363" spans="1:36" ht="13.5" customHeight="1" x14ac:dyDescent="0.2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</row>
    <row r="364" spans="1:36" ht="13.5" customHeight="1" x14ac:dyDescent="0.2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</row>
    <row r="365" spans="1:36" ht="13.5" customHeight="1" x14ac:dyDescent="0.2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</row>
    <row r="366" spans="1:36" ht="13.5" customHeight="1" x14ac:dyDescent="0.2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</row>
    <row r="367" spans="1:36" ht="13.5" customHeight="1" x14ac:dyDescent="0.2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</row>
    <row r="368" spans="1:36" ht="13.5" customHeight="1" x14ac:dyDescent="0.2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</row>
    <row r="369" spans="1:36" ht="13.5" customHeight="1" x14ac:dyDescent="0.2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</row>
    <row r="370" spans="1:36" ht="13.5" customHeight="1" x14ac:dyDescent="0.2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  <c r="AI370" s="113"/>
      <c r="AJ370" s="113"/>
    </row>
    <row r="371" spans="1:36" ht="13.5" customHeight="1" x14ac:dyDescent="0.2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  <c r="AI371" s="113"/>
      <c r="AJ371" s="113"/>
    </row>
    <row r="372" spans="1:36" ht="13.5" customHeight="1" x14ac:dyDescent="0.2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</row>
    <row r="373" spans="1:36" ht="13.5" customHeight="1" x14ac:dyDescent="0.2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  <c r="AI373" s="113"/>
      <c r="AJ373" s="113"/>
    </row>
    <row r="374" spans="1:36" ht="13.5" customHeight="1" x14ac:dyDescent="0.2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</row>
    <row r="375" spans="1:36" ht="13.5" customHeight="1" x14ac:dyDescent="0.2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</row>
    <row r="376" spans="1:36" ht="13.5" customHeight="1" x14ac:dyDescent="0.2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</row>
    <row r="377" spans="1:36" ht="13.5" customHeight="1" x14ac:dyDescent="0.2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</row>
    <row r="378" spans="1:36" ht="13.5" customHeight="1" x14ac:dyDescent="0.2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</row>
    <row r="379" spans="1:36" ht="13.5" customHeight="1" x14ac:dyDescent="0.2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</row>
    <row r="380" spans="1:36" ht="13.5" customHeight="1" x14ac:dyDescent="0.2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</row>
    <row r="381" spans="1:36" ht="13.5" customHeight="1" x14ac:dyDescent="0.2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</row>
    <row r="382" spans="1:36" ht="13.5" customHeight="1" x14ac:dyDescent="0.2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</row>
    <row r="383" spans="1:36" ht="13.5" customHeight="1" x14ac:dyDescent="0.2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</row>
    <row r="384" spans="1:36" ht="13.5" customHeight="1" x14ac:dyDescent="0.2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</row>
    <row r="385" spans="1:36" ht="13.5" customHeight="1" x14ac:dyDescent="0.2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</row>
    <row r="386" spans="1:36" ht="13.5" customHeight="1" x14ac:dyDescent="0.2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</row>
    <row r="387" spans="1:36" ht="13.5" customHeight="1" x14ac:dyDescent="0.2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</row>
    <row r="388" spans="1:36" ht="13.5" customHeight="1" x14ac:dyDescent="0.2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</row>
    <row r="389" spans="1:36" ht="13.5" customHeight="1" x14ac:dyDescent="0.2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</row>
    <row r="390" spans="1:36" ht="13.5" customHeight="1" x14ac:dyDescent="0.2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  <c r="AJ390" s="113"/>
    </row>
    <row r="391" spans="1:36" ht="13.5" customHeight="1" x14ac:dyDescent="0.2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</row>
    <row r="392" spans="1:36" ht="13.5" customHeight="1" x14ac:dyDescent="0.2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</row>
    <row r="393" spans="1:36" ht="13.5" customHeight="1" x14ac:dyDescent="0.2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</row>
    <row r="394" spans="1:36" ht="13.5" customHeight="1" x14ac:dyDescent="0.2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</row>
    <row r="395" spans="1:36" ht="13.5" customHeight="1" x14ac:dyDescent="0.2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</row>
    <row r="396" spans="1:36" ht="13.5" customHeight="1" x14ac:dyDescent="0.2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  <c r="AJ396" s="113"/>
    </row>
    <row r="397" spans="1:36" ht="13.5" customHeight="1" x14ac:dyDescent="0.2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</row>
    <row r="398" spans="1:36" ht="13.5" customHeight="1" x14ac:dyDescent="0.2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</row>
    <row r="399" spans="1:36" ht="13.5" customHeight="1" x14ac:dyDescent="0.2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</row>
    <row r="400" spans="1:36" ht="13.5" customHeight="1" x14ac:dyDescent="0.2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</row>
    <row r="401" spans="1:36" ht="13.5" customHeight="1" x14ac:dyDescent="0.2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</row>
    <row r="402" spans="1:36" ht="13.5" customHeight="1" x14ac:dyDescent="0.2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</row>
    <row r="403" spans="1:36" ht="13.5" customHeight="1" x14ac:dyDescent="0.2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</row>
    <row r="404" spans="1:36" ht="13.5" customHeight="1" x14ac:dyDescent="0.2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  <c r="AJ404" s="113"/>
    </row>
    <row r="405" spans="1:36" ht="13.5" customHeight="1" x14ac:dyDescent="0.2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</row>
    <row r="406" spans="1:36" ht="13.5" customHeight="1" x14ac:dyDescent="0.2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</row>
    <row r="407" spans="1:36" ht="13.5" customHeight="1" x14ac:dyDescent="0.2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</row>
    <row r="408" spans="1:36" ht="13.5" customHeight="1" x14ac:dyDescent="0.2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</row>
    <row r="409" spans="1:36" ht="13.5" customHeight="1" x14ac:dyDescent="0.2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</row>
    <row r="410" spans="1:36" ht="13.5" customHeight="1" x14ac:dyDescent="0.2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</row>
    <row r="411" spans="1:36" ht="13.5" customHeight="1" x14ac:dyDescent="0.2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</row>
    <row r="412" spans="1:36" ht="13.5" customHeight="1" x14ac:dyDescent="0.2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</row>
    <row r="413" spans="1:36" ht="13.5" customHeight="1" x14ac:dyDescent="0.2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</row>
    <row r="414" spans="1:36" ht="13.5" customHeight="1" x14ac:dyDescent="0.2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</row>
    <row r="415" spans="1:36" ht="13.5" customHeight="1" x14ac:dyDescent="0.2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  <c r="AD415" s="113"/>
      <c r="AE415" s="113"/>
      <c r="AF415" s="113"/>
      <c r="AG415" s="113"/>
      <c r="AH415" s="113"/>
      <c r="AI415" s="113"/>
      <c r="AJ415" s="113"/>
    </row>
    <row r="416" spans="1:36" ht="13.5" customHeight="1" x14ac:dyDescent="0.2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3"/>
      <c r="AH416" s="113"/>
      <c r="AI416" s="113"/>
      <c r="AJ416" s="113"/>
    </row>
    <row r="417" spans="1:36" ht="13.5" customHeight="1" x14ac:dyDescent="0.2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  <c r="AD417" s="113"/>
      <c r="AE417" s="113"/>
      <c r="AF417" s="113"/>
      <c r="AG417" s="113"/>
      <c r="AH417" s="113"/>
      <c r="AI417" s="113"/>
      <c r="AJ417" s="113"/>
    </row>
    <row r="418" spans="1:36" ht="13.5" customHeight="1" x14ac:dyDescent="0.2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  <c r="AI418" s="113"/>
      <c r="AJ418" s="113"/>
    </row>
    <row r="419" spans="1:36" ht="13.5" customHeight="1" x14ac:dyDescent="0.2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  <c r="AJ419" s="113"/>
    </row>
    <row r="420" spans="1:36" ht="13.5" customHeight="1" x14ac:dyDescent="0.2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  <c r="AI420" s="113"/>
      <c r="AJ420" s="113"/>
    </row>
    <row r="421" spans="1:36" ht="13.5" customHeight="1" x14ac:dyDescent="0.2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</row>
    <row r="422" spans="1:36" ht="13.5" customHeight="1" x14ac:dyDescent="0.2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</row>
    <row r="423" spans="1:36" ht="13.5" customHeight="1" x14ac:dyDescent="0.2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</row>
    <row r="424" spans="1:36" ht="13.5" customHeight="1" x14ac:dyDescent="0.2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  <c r="AI424" s="113"/>
      <c r="AJ424" s="113"/>
    </row>
    <row r="425" spans="1:36" ht="13.5" customHeight="1" x14ac:dyDescent="0.2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</row>
    <row r="426" spans="1:36" ht="13.5" customHeight="1" x14ac:dyDescent="0.2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</row>
    <row r="427" spans="1:36" ht="13.5" customHeight="1" x14ac:dyDescent="0.2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  <c r="AH427" s="113"/>
      <c r="AI427" s="113"/>
      <c r="AJ427" s="113"/>
    </row>
    <row r="428" spans="1:36" ht="13.5" customHeight="1" x14ac:dyDescent="0.2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</row>
    <row r="429" spans="1:36" ht="13.5" customHeight="1" x14ac:dyDescent="0.2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  <c r="AI429" s="113"/>
      <c r="AJ429" s="113"/>
    </row>
    <row r="430" spans="1:36" ht="13.5" customHeight="1" x14ac:dyDescent="0.2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</row>
    <row r="431" spans="1:36" ht="13.5" customHeight="1" x14ac:dyDescent="0.2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</row>
    <row r="432" spans="1:36" ht="13.5" customHeight="1" x14ac:dyDescent="0.2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  <c r="AI432" s="113"/>
      <c r="AJ432" s="113"/>
    </row>
    <row r="433" spans="1:36" ht="13.5" customHeight="1" x14ac:dyDescent="0.2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  <c r="AI433" s="113"/>
      <c r="AJ433" s="113"/>
    </row>
    <row r="434" spans="1:36" ht="13.5" customHeight="1" x14ac:dyDescent="0.2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  <c r="AI434" s="113"/>
      <c r="AJ434" s="113"/>
    </row>
    <row r="435" spans="1:36" ht="13.5" customHeight="1" x14ac:dyDescent="0.2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  <c r="AH435" s="113"/>
      <c r="AI435" s="113"/>
      <c r="AJ435" s="113"/>
    </row>
    <row r="436" spans="1:36" ht="13.5" customHeight="1" x14ac:dyDescent="0.2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  <c r="AI436" s="113"/>
      <c r="AJ436" s="113"/>
    </row>
    <row r="437" spans="1:36" ht="13.5" customHeight="1" x14ac:dyDescent="0.2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  <c r="AI437" s="113"/>
      <c r="AJ437" s="113"/>
    </row>
    <row r="438" spans="1:36" ht="13.5" customHeight="1" x14ac:dyDescent="0.2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</row>
    <row r="439" spans="1:36" ht="13.5" customHeight="1" x14ac:dyDescent="0.2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113"/>
      <c r="AH439" s="113"/>
      <c r="AI439" s="113"/>
      <c r="AJ439" s="113"/>
    </row>
    <row r="440" spans="1:36" ht="13.5" customHeight="1" x14ac:dyDescent="0.2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  <c r="AI440" s="113"/>
      <c r="AJ440" s="113"/>
    </row>
    <row r="441" spans="1:36" ht="13.5" customHeight="1" x14ac:dyDescent="0.2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  <c r="AI441" s="113"/>
      <c r="AJ441" s="113"/>
    </row>
    <row r="442" spans="1:36" ht="13.5" customHeight="1" x14ac:dyDescent="0.2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  <c r="AI442" s="113"/>
      <c r="AJ442" s="113"/>
    </row>
    <row r="443" spans="1:36" ht="13.5" customHeight="1" x14ac:dyDescent="0.2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  <c r="AD443" s="113"/>
      <c r="AE443" s="113"/>
      <c r="AF443" s="113"/>
      <c r="AG443" s="113"/>
      <c r="AH443" s="113"/>
      <c r="AI443" s="113"/>
      <c r="AJ443" s="113"/>
    </row>
    <row r="444" spans="1:36" ht="13.5" customHeight="1" x14ac:dyDescent="0.2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  <c r="AH444" s="113"/>
      <c r="AI444" s="113"/>
      <c r="AJ444" s="113"/>
    </row>
    <row r="445" spans="1:36" ht="13.5" customHeight="1" x14ac:dyDescent="0.2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  <c r="AH445" s="113"/>
      <c r="AI445" s="113"/>
      <c r="AJ445" s="113"/>
    </row>
    <row r="446" spans="1:36" ht="13.5" customHeight="1" x14ac:dyDescent="0.2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  <c r="AH446" s="113"/>
      <c r="AI446" s="113"/>
      <c r="AJ446" s="113"/>
    </row>
    <row r="447" spans="1:36" ht="13.5" customHeight="1" x14ac:dyDescent="0.2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13"/>
      <c r="AH447" s="113"/>
      <c r="AI447" s="113"/>
      <c r="AJ447" s="113"/>
    </row>
    <row r="448" spans="1:36" ht="13.5" customHeight="1" x14ac:dyDescent="0.2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  <c r="AH448" s="113"/>
      <c r="AI448" s="113"/>
      <c r="AJ448" s="113"/>
    </row>
    <row r="449" spans="1:36" ht="13.5" customHeight="1" x14ac:dyDescent="0.2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  <c r="AJ449" s="113"/>
    </row>
    <row r="450" spans="1:36" ht="13.5" customHeight="1" x14ac:dyDescent="0.2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  <c r="AI450" s="113"/>
      <c r="AJ450" s="113"/>
    </row>
    <row r="451" spans="1:36" ht="13.5" customHeight="1" x14ac:dyDescent="0.2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  <c r="AI451" s="113"/>
      <c r="AJ451" s="113"/>
    </row>
    <row r="452" spans="1:36" ht="13.5" customHeight="1" x14ac:dyDescent="0.2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  <c r="AJ452" s="113"/>
    </row>
    <row r="453" spans="1:36" ht="13.5" customHeight="1" x14ac:dyDescent="0.2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  <c r="AJ453" s="113"/>
    </row>
    <row r="454" spans="1:36" ht="13.5" customHeight="1" x14ac:dyDescent="0.2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  <c r="AI454" s="113"/>
      <c r="AJ454" s="113"/>
    </row>
    <row r="455" spans="1:36" ht="13.5" customHeight="1" x14ac:dyDescent="0.2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  <c r="AJ455" s="113"/>
    </row>
    <row r="456" spans="1:36" ht="13.5" customHeight="1" x14ac:dyDescent="0.2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  <c r="AJ456" s="113"/>
    </row>
    <row r="457" spans="1:36" ht="13.5" customHeight="1" x14ac:dyDescent="0.2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  <c r="AH457" s="113"/>
      <c r="AI457" s="113"/>
      <c r="AJ457" s="113"/>
    </row>
    <row r="458" spans="1:36" ht="13.5" customHeight="1" x14ac:dyDescent="0.2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  <c r="AI458" s="113"/>
      <c r="AJ458" s="113"/>
    </row>
    <row r="459" spans="1:36" ht="13.5" customHeight="1" x14ac:dyDescent="0.2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  <c r="AI459" s="113"/>
      <c r="AJ459" s="113"/>
    </row>
    <row r="460" spans="1:36" ht="13.5" customHeight="1" x14ac:dyDescent="0.2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  <c r="AI460" s="113"/>
      <c r="AJ460" s="113"/>
    </row>
    <row r="461" spans="1:36" ht="13.5" customHeight="1" x14ac:dyDescent="0.2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  <c r="AI461" s="113"/>
      <c r="AJ461" s="113"/>
    </row>
    <row r="462" spans="1:36" ht="13.5" customHeight="1" x14ac:dyDescent="0.2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  <c r="AI462" s="113"/>
      <c r="AJ462" s="113"/>
    </row>
    <row r="463" spans="1:36" ht="13.5" customHeight="1" x14ac:dyDescent="0.2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  <c r="AI463" s="113"/>
      <c r="AJ463" s="113"/>
    </row>
    <row r="464" spans="1:36" ht="13.5" customHeight="1" x14ac:dyDescent="0.2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</row>
    <row r="465" spans="1:36" ht="13.5" customHeight="1" x14ac:dyDescent="0.2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</row>
    <row r="466" spans="1:36" ht="13.5" customHeight="1" x14ac:dyDescent="0.2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  <c r="AI466" s="113"/>
      <c r="AJ466" s="113"/>
    </row>
    <row r="467" spans="1:36" ht="13.5" customHeight="1" x14ac:dyDescent="0.2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  <c r="AH467" s="113"/>
      <c r="AI467" s="113"/>
      <c r="AJ467" s="113"/>
    </row>
    <row r="468" spans="1:36" ht="13.5" customHeight="1" x14ac:dyDescent="0.2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  <c r="AH468" s="113"/>
      <c r="AI468" s="113"/>
      <c r="AJ468" s="113"/>
    </row>
    <row r="469" spans="1:36" ht="13.5" customHeight="1" x14ac:dyDescent="0.2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  <c r="AH469" s="113"/>
      <c r="AI469" s="113"/>
      <c r="AJ469" s="113"/>
    </row>
    <row r="470" spans="1:36" ht="13.5" customHeight="1" x14ac:dyDescent="0.2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  <c r="AB470" s="113"/>
      <c r="AC470" s="113"/>
      <c r="AD470" s="113"/>
      <c r="AE470" s="113"/>
      <c r="AF470" s="113"/>
      <c r="AG470" s="113"/>
      <c r="AH470" s="113"/>
      <c r="AI470" s="113"/>
      <c r="AJ470" s="113"/>
    </row>
    <row r="471" spans="1:36" ht="13.5" customHeight="1" x14ac:dyDescent="0.2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  <c r="AD471" s="113"/>
      <c r="AE471" s="113"/>
      <c r="AF471" s="113"/>
      <c r="AG471" s="113"/>
      <c r="AH471" s="113"/>
      <c r="AI471" s="113"/>
      <c r="AJ471" s="113"/>
    </row>
    <row r="472" spans="1:36" ht="13.5" customHeight="1" x14ac:dyDescent="0.2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  <c r="AD472" s="113"/>
      <c r="AE472" s="113"/>
      <c r="AF472" s="113"/>
      <c r="AG472" s="113"/>
      <c r="AH472" s="113"/>
      <c r="AI472" s="113"/>
      <c r="AJ472" s="113"/>
    </row>
    <row r="473" spans="1:36" ht="13.5" customHeight="1" x14ac:dyDescent="0.2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  <c r="AH473" s="113"/>
      <c r="AI473" s="113"/>
      <c r="AJ473" s="113"/>
    </row>
    <row r="474" spans="1:36" ht="13.5" customHeight="1" x14ac:dyDescent="0.2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  <c r="AH474" s="113"/>
      <c r="AI474" s="113"/>
      <c r="AJ474" s="113"/>
    </row>
    <row r="475" spans="1:36" ht="13.5" customHeight="1" x14ac:dyDescent="0.2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  <c r="AA475" s="113"/>
      <c r="AB475" s="113"/>
      <c r="AC475" s="113"/>
      <c r="AD475" s="113"/>
      <c r="AE475" s="113"/>
      <c r="AF475" s="113"/>
      <c r="AG475" s="113"/>
      <c r="AH475" s="113"/>
      <c r="AI475" s="113"/>
      <c r="AJ475" s="113"/>
    </row>
    <row r="476" spans="1:36" ht="13.5" customHeight="1" x14ac:dyDescent="0.2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  <c r="AB476" s="113"/>
      <c r="AC476" s="113"/>
      <c r="AD476" s="113"/>
      <c r="AE476" s="113"/>
      <c r="AF476" s="113"/>
      <c r="AG476" s="113"/>
      <c r="AH476" s="113"/>
      <c r="AI476" s="113"/>
      <c r="AJ476" s="113"/>
    </row>
    <row r="477" spans="1:36" ht="13.5" customHeight="1" x14ac:dyDescent="0.2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  <c r="AB477" s="113"/>
      <c r="AC477" s="113"/>
      <c r="AD477" s="113"/>
      <c r="AE477" s="113"/>
      <c r="AF477" s="113"/>
      <c r="AG477" s="113"/>
      <c r="AH477" s="113"/>
      <c r="AI477" s="113"/>
      <c r="AJ477" s="113"/>
    </row>
    <row r="478" spans="1:36" ht="13.5" customHeight="1" x14ac:dyDescent="0.2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</row>
    <row r="479" spans="1:36" ht="13.5" customHeight="1" x14ac:dyDescent="0.2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  <c r="AI479" s="113"/>
      <c r="AJ479" s="113"/>
    </row>
    <row r="480" spans="1:36" ht="13.5" customHeight="1" x14ac:dyDescent="0.2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  <c r="AI480" s="113"/>
      <c r="AJ480" s="113"/>
    </row>
    <row r="481" spans="1:36" ht="13.5" customHeight="1" x14ac:dyDescent="0.2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  <c r="AH481" s="113"/>
      <c r="AI481" s="113"/>
      <c r="AJ481" s="113"/>
    </row>
    <row r="482" spans="1:36" ht="13.5" customHeight="1" x14ac:dyDescent="0.2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  <c r="AB482" s="113"/>
      <c r="AC482" s="113"/>
      <c r="AD482" s="113"/>
      <c r="AE482" s="113"/>
      <c r="AF482" s="113"/>
      <c r="AG482" s="113"/>
      <c r="AH482" s="113"/>
      <c r="AI482" s="113"/>
      <c r="AJ482" s="113"/>
    </row>
    <row r="483" spans="1:36" ht="13.5" customHeight="1" x14ac:dyDescent="0.2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  <c r="AH483" s="113"/>
      <c r="AI483" s="113"/>
      <c r="AJ483" s="113"/>
    </row>
    <row r="484" spans="1:36" ht="13.5" customHeight="1" x14ac:dyDescent="0.2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113"/>
      <c r="AH484" s="113"/>
      <c r="AI484" s="113"/>
      <c r="AJ484" s="113"/>
    </row>
    <row r="485" spans="1:36" ht="13.5" customHeight="1" x14ac:dyDescent="0.2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  <c r="AH485" s="113"/>
      <c r="AI485" s="113"/>
      <c r="AJ485" s="113"/>
    </row>
    <row r="486" spans="1:36" ht="13.5" customHeight="1" x14ac:dyDescent="0.2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  <c r="AI486" s="113"/>
      <c r="AJ486" s="113"/>
    </row>
    <row r="487" spans="1:36" ht="13.5" customHeight="1" x14ac:dyDescent="0.2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  <c r="AI487" s="113"/>
      <c r="AJ487" s="113"/>
    </row>
    <row r="488" spans="1:36" ht="13.5" customHeight="1" x14ac:dyDescent="0.2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</row>
    <row r="489" spans="1:36" ht="13.5" customHeight="1" x14ac:dyDescent="0.2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  <c r="AJ489" s="113"/>
    </row>
    <row r="490" spans="1:36" ht="13.5" customHeight="1" x14ac:dyDescent="0.2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</row>
    <row r="491" spans="1:36" ht="13.5" customHeight="1" x14ac:dyDescent="0.2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  <c r="AJ491" s="113"/>
    </row>
    <row r="492" spans="1:36" ht="13.5" customHeight="1" x14ac:dyDescent="0.2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  <c r="AJ492" s="113"/>
    </row>
    <row r="493" spans="1:36" ht="13.5" customHeight="1" x14ac:dyDescent="0.2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  <c r="AH493" s="113"/>
      <c r="AI493" s="113"/>
      <c r="AJ493" s="113"/>
    </row>
    <row r="494" spans="1:36" ht="13.5" customHeight="1" x14ac:dyDescent="0.2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  <c r="AI494" s="113"/>
      <c r="AJ494" s="113"/>
    </row>
    <row r="495" spans="1:36" ht="13.5" customHeight="1" x14ac:dyDescent="0.2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  <c r="AI495" s="113"/>
      <c r="AJ495" s="113"/>
    </row>
    <row r="496" spans="1:36" ht="13.5" customHeight="1" x14ac:dyDescent="0.2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  <c r="AI496" s="113"/>
      <c r="AJ496" s="113"/>
    </row>
    <row r="497" spans="1:36" ht="13.5" customHeight="1" x14ac:dyDescent="0.2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  <c r="AI497" s="113"/>
      <c r="AJ497" s="113"/>
    </row>
    <row r="498" spans="1:36" ht="13.5" customHeight="1" x14ac:dyDescent="0.2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  <c r="AI498" s="113"/>
      <c r="AJ498" s="113"/>
    </row>
    <row r="499" spans="1:36" ht="13.5" customHeight="1" x14ac:dyDescent="0.2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  <c r="AI499" s="113"/>
      <c r="AJ499" s="113"/>
    </row>
    <row r="500" spans="1:36" ht="13.5" customHeight="1" x14ac:dyDescent="0.2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  <c r="AI500" s="113"/>
      <c r="AJ500" s="113"/>
    </row>
    <row r="501" spans="1:36" ht="13.5" customHeight="1" x14ac:dyDescent="0.2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  <c r="AJ501" s="113"/>
    </row>
    <row r="502" spans="1:36" ht="13.5" customHeight="1" x14ac:dyDescent="0.2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</row>
    <row r="503" spans="1:36" ht="13.5" customHeight="1" x14ac:dyDescent="0.2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</row>
    <row r="504" spans="1:36" ht="13.5" customHeight="1" x14ac:dyDescent="0.2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  <c r="AI504" s="113"/>
      <c r="AJ504" s="113"/>
    </row>
    <row r="505" spans="1:36" ht="13.5" customHeight="1" x14ac:dyDescent="0.2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  <c r="AA505" s="113"/>
      <c r="AB505" s="113"/>
      <c r="AC505" s="113"/>
      <c r="AD505" s="113"/>
      <c r="AE505" s="113"/>
      <c r="AF505" s="113"/>
      <c r="AG505" s="113"/>
      <c r="AH505" s="113"/>
      <c r="AI505" s="113"/>
      <c r="AJ505" s="113"/>
    </row>
    <row r="506" spans="1:36" ht="13.5" customHeight="1" x14ac:dyDescent="0.2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  <c r="AA506" s="113"/>
      <c r="AB506" s="113"/>
      <c r="AC506" s="113"/>
      <c r="AD506" s="113"/>
      <c r="AE506" s="113"/>
      <c r="AF506" s="113"/>
      <c r="AG506" s="113"/>
      <c r="AH506" s="113"/>
      <c r="AI506" s="113"/>
      <c r="AJ506" s="113"/>
    </row>
    <row r="507" spans="1:36" ht="13.5" customHeight="1" x14ac:dyDescent="0.2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  <c r="AA507" s="113"/>
      <c r="AB507" s="113"/>
      <c r="AC507" s="113"/>
      <c r="AD507" s="113"/>
      <c r="AE507" s="113"/>
      <c r="AF507" s="113"/>
      <c r="AG507" s="113"/>
      <c r="AH507" s="113"/>
      <c r="AI507" s="113"/>
      <c r="AJ507" s="113"/>
    </row>
    <row r="508" spans="1:36" ht="13.5" customHeight="1" x14ac:dyDescent="0.2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  <c r="AA508" s="113"/>
      <c r="AB508" s="113"/>
      <c r="AC508" s="113"/>
      <c r="AD508" s="113"/>
      <c r="AE508" s="113"/>
      <c r="AF508" s="113"/>
      <c r="AG508" s="113"/>
      <c r="AH508" s="113"/>
      <c r="AI508" s="113"/>
      <c r="AJ508" s="113"/>
    </row>
    <row r="509" spans="1:36" ht="13.5" customHeight="1" x14ac:dyDescent="0.2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  <c r="AA509" s="113"/>
      <c r="AB509" s="113"/>
      <c r="AC509" s="113"/>
      <c r="AD509" s="113"/>
      <c r="AE509" s="113"/>
      <c r="AF509" s="113"/>
      <c r="AG509" s="113"/>
      <c r="AH509" s="113"/>
      <c r="AI509" s="113"/>
      <c r="AJ509" s="113"/>
    </row>
    <row r="510" spans="1:36" ht="13.5" customHeight="1" x14ac:dyDescent="0.2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  <c r="AA510" s="113"/>
      <c r="AB510" s="113"/>
      <c r="AC510" s="113"/>
      <c r="AD510" s="113"/>
      <c r="AE510" s="113"/>
      <c r="AF510" s="113"/>
      <c r="AG510" s="113"/>
      <c r="AH510" s="113"/>
      <c r="AI510" s="113"/>
      <c r="AJ510" s="113"/>
    </row>
    <row r="511" spans="1:36" ht="13.5" customHeight="1" x14ac:dyDescent="0.2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  <c r="AA511" s="113"/>
      <c r="AB511" s="113"/>
      <c r="AC511" s="113"/>
      <c r="AD511" s="113"/>
      <c r="AE511" s="113"/>
      <c r="AF511" s="113"/>
      <c r="AG511" s="113"/>
      <c r="AH511" s="113"/>
      <c r="AI511" s="113"/>
      <c r="AJ511" s="113"/>
    </row>
    <row r="512" spans="1:36" ht="13.5" customHeight="1" x14ac:dyDescent="0.2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  <c r="AA512" s="113"/>
      <c r="AB512" s="113"/>
      <c r="AC512" s="113"/>
      <c r="AD512" s="113"/>
      <c r="AE512" s="113"/>
      <c r="AF512" s="113"/>
      <c r="AG512" s="113"/>
      <c r="AH512" s="113"/>
      <c r="AI512" s="113"/>
      <c r="AJ512" s="113"/>
    </row>
    <row r="513" spans="1:36" ht="13.5" customHeight="1" x14ac:dyDescent="0.2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  <c r="AA513" s="113"/>
      <c r="AB513" s="113"/>
      <c r="AC513" s="113"/>
      <c r="AD513" s="113"/>
      <c r="AE513" s="113"/>
      <c r="AF513" s="113"/>
      <c r="AG513" s="113"/>
      <c r="AH513" s="113"/>
      <c r="AI513" s="113"/>
      <c r="AJ513" s="113"/>
    </row>
    <row r="514" spans="1:36" ht="13.5" customHeight="1" x14ac:dyDescent="0.2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  <c r="AB514" s="113"/>
      <c r="AC514" s="113"/>
      <c r="AD514" s="113"/>
      <c r="AE514" s="113"/>
      <c r="AF514" s="113"/>
      <c r="AG514" s="113"/>
      <c r="AH514" s="113"/>
      <c r="AI514" s="113"/>
      <c r="AJ514" s="113"/>
    </row>
    <row r="515" spans="1:36" ht="13.5" customHeight="1" x14ac:dyDescent="0.2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  <c r="AB515" s="113"/>
      <c r="AC515" s="113"/>
      <c r="AD515" s="113"/>
      <c r="AE515" s="113"/>
      <c r="AF515" s="113"/>
      <c r="AG515" s="113"/>
      <c r="AH515" s="113"/>
      <c r="AI515" s="113"/>
      <c r="AJ515" s="113"/>
    </row>
    <row r="516" spans="1:36" ht="13.5" customHeight="1" x14ac:dyDescent="0.2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13"/>
      <c r="AH516" s="113"/>
      <c r="AI516" s="113"/>
      <c r="AJ516" s="113"/>
    </row>
    <row r="517" spans="1:36" ht="13.5" customHeight="1" x14ac:dyDescent="0.2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  <c r="AB517" s="113"/>
      <c r="AC517" s="113"/>
      <c r="AD517" s="113"/>
      <c r="AE517" s="113"/>
      <c r="AF517" s="113"/>
      <c r="AG517" s="113"/>
      <c r="AH517" s="113"/>
      <c r="AI517" s="113"/>
      <c r="AJ517" s="113"/>
    </row>
    <row r="518" spans="1:36" ht="13.5" customHeight="1" x14ac:dyDescent="0.2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  <c r="AA518" s="113"/>
      <c r="AB518" s="113"/>
      <c r="AC518" s="113"/>
      <c r="AD518" s="113"/>
      <c r="AE518" s="113"/>
      <c r="AF518" s="113"/>
      <c r="AG518" s="113"/>
      <c r="AH518" s="113"/>
      <c r="AI518" s="113"/>
      <c r="AJ518" s="113"/>
    </row>
    <row r="519" spans="1:36" ht="13.5" customHeight="1" x14ac:dyDescent="0.2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  <c r="AA519" s="113"/>
      <c r="AB519" s="113"/>
      <c r="AC519" s="113"/>
      <c r="AD519" s="113"/>
      <c r="AE519" s="113"/>
      <c r="AF519" s="113"/>
      <c r="AG519" s="113"/>
      <c r="AH519" s="113"/>
      <c r="AI519" s="113"/>
      <c r="AJ519" s="113"/>
    </row>
    <row r="520" spans="1:36" ht="13.5" customHeight="1" x14ac:dyDescent="0.2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13"/>
      <c r="AD520" s="113"/>
      <c r="AE520" s="113"/>
      <c r="AF520" s="113"/>
      <c r="AG520" s="113"/>
      <c r="AH520" s="113"/>
      <c r="AI520" s="113"/>
      <c r="AJ520" s="113"/>
    </row>
    <row r="521" spans="1:36" ht="13.5" customHeight="1" x14ac:dyDescent="0.2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  <c r="AB521" s="113"/>
      <c r="AC521" s="113"/>
      <c r="AD521" s="113"/>
      <c r="AE521" s="113"/>
      <c r="AF521" s="113"/>
      <c r="AG521" s="113"/>
      <c r="AH521" s="113"/>
      <c r="AI521" s="113"/>
      <c r="AJ521" s="113"/>
    </row>
    <row r="522" spans="1:36" ht="13.5" customHeight="1" x14ac:dyDescent="0.2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  <c r="AA522" s="113"/>
      <c r="AB522" s="113"/>
      <c r="AC522" s="113"/>
      <c r="AD522" s="113"/>
      <c r="AE522" s="113"/>
      <c r="AF522" s="113"/>
      <c r="AG522" s="113"/>
      <c r="AH522" s="113"/>
      <c r="AI522" s="113"/>
      <c r="AJ522" s="113"/>
    </row>
    <row r="523" spans="1:36" ht="13.5" customHeight="1" x14ac:dyDescent="0.2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  <c r="AA523" s="113"/>
      <c r="AB523" s="113"/>
      <c r="AC523" s="113"/>
      <c r="AD523" s="113"/>
      <c r="AE523" s="113"/>
      <c r="AF523" s="113"/>
      <c r="AG523" s="113"/>
      <c r="AH523" s="113"/>
      <c r="AI523" s="113"/>
      <c r="AJ523" s="113"/>
    </row>
    <row r="524" spans="1:36" ht="13.5" customHeight="1" x14ac:dyDescent="0.2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  <c r="AA524" s="113"/>
      <c r="AB524" s="113"/>
      <c r="AC524" s="113"/>
      <c r="AD524" s="113"/>
      <c r="AE524" s="113"/>
      <c r="AF524" s="113"/>
      <c r="AG524" s="113"/>
      <c r="AH524" s="113"/>
      <c r="AI524" s="113"/>
      <c r="AJ524" s="113"/>
    </row>
    <row r="525" spans="1:36" ht="13.5" customHeight="1" x14ac:dyDescent="0.2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  <c r="AA525" s="113"/>
      <c r="AB525" s="113"/>
      <c r="AC525" s="113"/>
      <c r="AD525" s="113"/>
      <c r="AE525" s="113"/>
      <c r="AF525" s="113"/>
      <c r="AG525" s="113"/>
      <c r="AH525" s="113"/>
      <c r="AI525" s="113"/>
      <c r="AJ525" s="113"/>
    </row>
    <row r="526" spans="1:36" ht="13.5" customHeight="1" x14ac:dyDescent="0.2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  <c r="AA526" s="113"/>
      <c r="AB526" s="113"/>
      <c r="AC526" s="113"/>
      <c r="AD526" s="113"/>
      <c r="AE526" s="113"/>
      <c r="AF526" s="113"/>
      <c r="AG526" s="113"/>
      <c r="AH526" s="113"/>
      <c r="AI526" s="113"/>
      <c r="AJ526" s="113"/>
    </row>
    <row r="527" spans="1:36" ht="13.5" customHeight="1" x14ac:dyDescent="0.2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  <c r="AA527" s="113"/>
      <c r="AB527" s="113"/>
      <c r="AC527" s="113"/>
      <c r="AD527" s="113"/>
      <c r="AE527" s="113"/>
      <c r="AF527" s="113"/>
      <c r="AG527" s="113"/>
      <c r="AH527" s="113"/>
      <c r="AI527" s="113"/>
      <c r="AJ527" s="113"/>
    </row>
    <row r="528" spans="1:36" ht="13.5" customHeight="1" x14ac:dyDescent="0.2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  <c r="AB528" s="113"/>
      <c r="AC528" s="113"/>
      <c r="AD528" s="113"/>
      <c r="AE528" s="113"/>
      <c r="AF528" s="113"/>
      <c r="AG528" s="113"/>
      <c r="AH528" s="113"/>
      <c r="AI528" s="113"/>
      <c r="AJ528" s="113"/>
    </row>
    <row r="529" spans="1:36" ht="13.5" customHeight="1" x14ac:dyDescent="0.2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  <c r="AA529" s="113"/>
      <c r="AB529" s="113"/>
      <c r="AC529" s="113"/>
      <c r="AD529" s="113"/>
      <c r="AE529" s="113"/>
      <c r="AF529" s="113"/>
      <c r="AG529" s="113"/>
      <c r="AH529" s="113"/>
      <c r="AI529" s="113"/>
      <c r="AJ529" s="113"/>
    </row>
    <row r="530" spans="1:36" ht="13.5" customHeight="1" x14ac:dyDescent="0.2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  <c r="AA530" s="113"/>
      <c r="AB530" s="113"/>
      <c r="AC530" s="113"/>
      <c r="AD530" s="113"/>
      <c r="AE530" s="113"/>
      <c r="AF530" s="113"/>
      <c r="AG530" s="113"/>
      <c r="AH530" s="113"/>
      <c r="AI530" s="113"/>
      <c r="AJ530" s="113"/>
    </row>
    <row r="531" spans="1:36" ht="13.5" customHeight="1" x14ac:dyDescent="0.2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  <c r="AA531" s="113"/>
      <c r="AB531" s="113"/>
      <c r="AC531" s="113"/>
      <c r="AD531" s="113"/>
      <c r="AE531" s="113"/>
      <c r="AF531" s="113"/>
      <c r="AG531" s="113"/>
      <c r="AH531" s="113"/>
      <c r="AI531" s="113"/>
      <c r="AJ531" s="113"/>
    </row>
    <row r="532" spans="1:36" ht="13.5" customHeight="1" x14ac:dyDescent="0.2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  <c r="AA532" s="113"/>
      <c r="AB532" s="113"/>
      <c r="AC532" s="113"/>
      <c r="AD532" s="113"/>
      <c r="AE532" s="113"/>
      <c r="AF532" s="113"/>
      <c r="AG532" s="113"/>
      <c r="AH532" s="113"/>
      <c r="AI532" s="113"/>
      <c r="AJ532" s="113"/>
    </row>
    <row r="533" spans="1:36" ht="13.5" customHeight="1" x14ac:dyDescent="0.2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  <c r="AA533" s="113"/>
      <c r="AB533" s="113"/>
      <c r="AC533" s="113"/>
      <c r="AD533" s="113"/>
      <c r="AE533" s="113"/>
      <c r="AF533" s="113"/>
      <c r="AG533" s="113"/>
      <c r="AH533" s="113"/>
      <c r="AI533" s="113"/>
      <c r="AJ533" s="113"/>
    </row>
    <row r="534" spans="1:36" ht="13.5" customHeight="1" x14ac:dyDescent="0.2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  <c r="AA534" s="113"/>
      <c r="AB534" s="113"/>
      <c r="AC534" s="113"/>
      <c r="AD534" s="113"/>
      <c r="AE534" s="113"/>
      <c r="AF534" s="113"/>
      <c r="AG534" s="113"/>
      <c r="AH534" s="113"/>
      <c r="AI534" s="113"/>
      <c r="AJ534" s="113"/>
    </row>
    <row r="535" spans="1:36" ht="13.5" customHeight="1" x14ac:dyDescent="0.2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  <c r="AA535" s="113"/>
      <c r="AB535" s="113"/>
      <c r="AC535" s="113"/>
      <c r="AD535" s="113"/>
      <c r="AE535" s="113"/>
      <c r="AF535" s="113"/>
      <c r="AG535" s="113"/>
      <c r="AH535" s="113"/>
      <c r="AI535" s="113"/>
      <c r="AJ535" s="113"/>
    </row>
    <row r="536" spans="1:36" ht="13.5" customHeight="1" x14ac:dyDescent="0.2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  <c r="AA536" s="113"/>
      <c r="AB536" s="113"/>
      <c r="AC536" s="113"/>
      <c r="AD536" s="113"/>
      <c r="AE536" s="113"/>
      <c r="AF536" s="113"/>
      <c r="AG536" s="113"/>
      <c r="AH536" s="113"/>
      <c r="AI536" s="113"/>
      <c r="AJ536" s="113"/>
    </row>
    <row r="537" spans="1:36" ht="13.5" customHeight="1" x14ac:dyDescent="0.2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  <c r="AA537" s="113"/>
      <c r="AB537" s="113"/>
      <c r="AC537" s="113"/>
      <c r="AD537" s="113"/>
      <c r="AE537" s="113"/>
      <c r="AF537" s="113"/>
      <c r="AG537" s="113"/>
      <c r="AH537" s="113"/>
      <c r="AI537" s="113"/>
      <c r="AJ537" s="113"/>
    </row>
    <row r="538" spans="1:36" ht="13.5" customHeight="1" x14ac:dyDescent="0.2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  <c r="AA538" s="113"/>
      <c r="AB538" s="113"/>
      <c r="AC538" s="113"/>
      <c r="AD538" s="113"/>
      <c r="AE538" s="113"/>
      <c r="AF538" s="113"/>
      <c r="AG538" s="113"/>
      <c r="AH538" s="113"/>
      <c r="AI538" s="113"/>
      <c r="AJ538" s="113"/>
    </row>
    <row r="539" spans="1:36" ht="13.5" customHeight="1" x14ac:dyDescent="0.2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  <c r="AA539" s="113"/>
      <c r="AB539" s="113"/>
      <c r="AC539" s="113"/>
      <c r="AD539" s="113"/>
      <c r="AE539" s="113"/>
      <c r="AF539" s="113"/>
      <c r="AG539" s="113"/>
      <c r="AH539" s="113"/>
      <c r="AI539" s="113"/>
      <c r="AJ539" s="113"/>
    </row>
    <row r="540" spans="1:36" ht="13.5" customHeight="1" x14ac:dyDescent="0.2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  <c r="AA540" s="113"/>
      <c r="AB540" s="113"/>
      <c r="AC540" s="113"/>
      <c r="AD540" s="113"/>
      <c r="AE540" s="113"/>
      <c r="AF540" s="113"/>
      <c r="AG540" s="113"/>
      <c r="AH540" s="113"/>
      <c r="AI540" s="113"/>
      <c r="AJ540" s="113"/>
    </row>
    <row r="541" spans="1:36" ht="13.5" customHeight="1" x14ac:dyDescent="0.2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  <c r="AA541" s="113"/>
      <c r="AB541" s="113"/>
      <c r="AC541" s="113"/>
      <c r="AD541" s="113"/>
      <c r="AE541" s="113"/>
      <c r="AF541" s="113"/>
      <c r="AG541" s="113"/>
      <c r="AH541" s="113"/>
      <c r="AI541" s="113"/>
      <c r="AJ541" s="113"/>
    </row>
    <row r="542" spans="1:36" ht="13.5" customHeight="1" x14ac:dyDescent="0.2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  <c r="AA542" s="113"/>
      <c r="AB542" s="113"/>
      <c r="AC542" s="113"/>
      <c r="AD542" s="113"/>
      <c r="AE542" s="113"/>
      <c r="AF542" s="113"/>
      <c r="AG542" s="113"/>
      <c r="AH542" s="113"/>
      <c r="AI542" s="113"/>
      <c r="AJ542" s="113"/>
    </row>
    <row r="543" spans="1:36" ht="13.5" customHeight="1" x14ac:dyDescent="0.2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  <c r="AA543" s="113"/>
      <c r="AB543" s="113"/>
      <c r="AC543" s="113"/>
      <c r="AD543" s="113"/>
      <c r="AE543" s="113"/>
      <c r="AF543" s="113"/>
      <c r="AG543" s="113"/>
      <c r="AH543" s="113"/>
      <c r="AI543" s="113"/>
      <c r="AJ543" s="113"/>
    </row>
    <row r="544" spans="1:36" ht="13.5" customHeight="1" x14ac:dyDescent="0.2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  <c r="AA544" s="113"/>
      <c r="AB544" s="113"/>
      <c r="AC544" s="113"/>
      <c r="AD544" s="113"/>
      <c r="AE544" s="113"/>
      <c r="AF544" s="113"/>
      <c r="AG544" s="113"/>
      <c r="AH544" s="113"/>
      <c r="AI544" s="113"/>
      <c r="AJ544" s="113"/>
    </row>
    <row r="545" spans="1:36" ht="13.5" customHeight="1" x14ac:dyDescent="0.2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  <c r="AA545" s="113"/>
      <c r="AB545" s="113"/>
      <c r="AC545" s="113"/>
      <c r="AD545" s="113"/>
      <c r="AE545" s="113"/>
      <c r="AF545" s="113"/>
      <c r="AG545" s="113"/>
      <c r="AH545" s="113"/>
      <c r="AI545" s="113"/>
      <c r="AJ545" s="113"/>
    </row>
    <row r="546" spans="1:36" ht="13.5" customHeight="1" x14ac:dyDescent="0.2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  <c r="AA546" s="113"/>
      <c r="AB546" s="113"/>
      <c r="AC546" s="113"/>
      <c r="AD546" s="113"/>
      <c r="AE546" s="113"/>
      <c r="AF546" s="113"/>
      <c r="AG546" s="113"/>
      <c r="AH546" s="113"/>
      <c r="AI546" s="113"/>
      <c r="AJ546" s="113"/>
    </row>
    <row r="547" spans="1:36" ht="13.5" customHeight="1" x14ac:dyDescent="0.2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  <c r="AA547" s="113"/>
      <c r="AB547" s="113"/>
      <c r="AC547" s="113"/>
      <c r="AD547" s="113"/>
      <c r="AE547" s="113"/>
      <c r="AF547" s="113"/>
      <c r="AG547" s="113"/>
      <c r="AH547" s="113"/>
      <c r="AI547" s="113"/>
      <c r="AJ547" s="113"/>
    </row>
    <row r="548" spans="1:36" ht="13.5" customHeight="1" x14ac:dyDescent="0.2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  <c r="AA548" s="113"/>
      <c r="AB548" s="113"/>
      <c r="AC548" s="113"/>
      <c r="AD548" s="113"/>
      <c r="AE548" s="113"/>
      <c r="AF548" s="113"/>
      <c r="AG548" s="113"/>
      <c r="AH548" s="113"/>
      <c r="AI548" s="113"/>
      <c r="AJ548" s="113"/>
    </row>
    <row r="549" spans="1:36" ht="13.5" customHeight="1" x14ac:dyDescent="0.2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  <c r="AA549" s="113"/>
      <c r="AB549" s="113"/>
      <c r="AC549" s="113"/>
      <c r="AD549" s="113"/>
      <c r="AE549" s="113"/>
      <c r="AF549" s="113"/>
      <c r="AG549" s="113"/>
      <c r="AH549" s="113"/>
      <c r="AI549" s="113"/>
      <c r="AJ549" s="113"/>
    </row>
    <row r="550" spans="1:36" ht="13.5" customHeight="1" x14ac:dyDescent="0.2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  <c r="AA550" s="113"/>
      <c r="AB550" s="113"/>
      <c r="AC550" s="113"/>
      <c r="AD550" s="113"/>
      <c r="AE550" s="113"/>
      <c r="AF550" s="113"/>
      <c r="AG550" s="113"/>
      <c r="AH550" s="113"/>
      <c r="AI550" s="113"/>
      <c r="AJ550" s="113"/>
    </row>
    <row r="551" spans="1:36" ht="13.5" customHeight="1" x14ac:dyDescent="0.2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  <c r="AA551" s="113"/>
      <c r="AB551" s="113"/>
      <c r="AC551" s="113"/>
      <c r="AD551" s="113"/>
      <c r="AE551" s="113"/>
      <c r="AF551" s="113"/>
      <c r="AG551" s="113"/>
      <c r="AH551" s="113"/>
      <c r="AI551" s="113"/>
      <c r="AJ551" s="113"/>
    </row>
    <row r="552" spans="1:36" ht="13.5" customHeight="1" x14ac:dyDescent="0.2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  <c r="AA552" s="113"/>
      <c r="AB552" s="113"/>
      <c r="AC552" s="113"/>
      <c r="AD552" s="113"/>
      <c r="AE552" s="113"/>
      <c r="AF552" s="113"/>
      <c r="AG552" s="113"/>
      <c r="AH552" s="113"/>
      <c r="AI552" s="113"/>
      <c r="AJ552" s="113"/>
    </row>
    <row r="553" spans="1:36" ht="13.5" customHeight="1" x14ac:dyDescent="0.2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  <c r="AA553" s="113"/>
      <c r="AB553" s="113"/>
      <c r="AC553" s="113"/>
      <c r="AD553" s="113"/>
      <c r="AE553" s="113"/>
      <c r="AF553" s="113"/>
      <c r="AG553" s="113"/>
      <c r="AH553" s="113"/>
      <c r="AI553" s="113"/>
      <c r="AJ553" s="113"/>
    </row>
    <row r="554" spans="1:36" ht="13.5" customHeight="1" x14ac:dyDescent="0.2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  <c r="AA554" s="113"/>
      <c r="AB554" s="113"/>
      <c r="AC554" s="113"/>
      <c r="AD554" s="113"/>
      <c r="AE554" s="113"/>
      <c r="AF554" s="113"/>
      <c r="AG554" s="113"/>
      <c r="AH554" s="113"/>
      <c r="AI554" s="113"/>
      <c r="AJ554" s="113"/>
    </row>
    <row r="555" spans="1:36" ht="13.5" customHeight="1" x14ac:dyDescent="0.2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  <c r="AI555" s="113"/>
      <c r="AJ555" s="113"/>
    </row>
    <row r="556" spans="1:36" ht="13.5" customHeight="1" x14ac:dyDescent="0.2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  <c r="AA556" s="113"/>
      <c r="AB556" s="113"/>
      <c r="AC556" s="113"/>
      <c r="AD556" s="113"/>
      <c r="AE556" s="113"/>
      <c r="AF556" s="113"/>
      <c r="AG556" s="113"/>
      <c r="AH556" s="113"/>
      <c r="AI556" s="113"/>
      <c r="AJ556" s="113"/>
    </row>
    <row r="557" spans="1:36" ht="13.5" customHeight="1" x14ac:dyDescent="0.2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  <c r="AA557" s="113"/>
      <c r="AB557" s="113"/>
      <c r="AC557" s="113"/>
      <c r="AD557" s="113"/>
      <c r="AE557" s="113"/>
      <c r="AF557" s="113"/>
      <c r="AG557" s="113"/>
      <c r="AH557" s="113"/>
      <c r="AI557" s="113"/>
      <c r="AJ557" s="113"/>
    </row>
    <row r="558" spans="1:36" ht="13.5" customHeight="1" x14ac:dyDescent="0.2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  <c r="AA558" s="113"/>
      <c r="AB558" s="113"/>
      <c r="AC558" s="113"/>
      <c r="AD558" s="113"/>
      <c r="AE558" s="113"/>
      <c r="AF558" s="113"/>
      <c r="AG558" s="113"/>
      <c r="AH558" s="113"/>
      <c r="AI558" s="113"/>
      <c r="AJ558" s="113"/>
    </row>
    <row r="559" spans="1:36" ht="13.5" customHeight="1" x14ac:dyDescent="0.2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  <c r="AA559" s="113"/>
      <c r="AB559" s="113"/>
      <c r="AC559" s="113"/>
      <c r="AD559" s="113"/>
      <c r="AE559" s="113"/>
      <c r="AF559" s="113"/>
      <c r="AG559" s="113"/>
      <c r="AH559" s="113"/>
      <c r="AI559" s="113"/>
      <c r="AJ559" s="113"/>
    </row>
    <row r="560" spans="1:36" ht="13.5" customHeight="1" x14ac:dyDescent="0.2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  <c r="AA560" s="113"/>
      <c r="AB560" s="113"/>
      <c r="AC560" s="113"/>
      <c r="AD560" s="113"/>
      <c r="AE560" s="113"/>
      <c r="AF560" s="113"/>
      <c r="AG560" s="113"/>
      <c r="AH560" s="113"/>
      <c r="AI560" s="113"/>
      <c r="AJ560" s="113"/>
    </row>
    <row r="561" spans="1:36" ht="13.5" customHeight="1" x14ac:dyDescent="0.2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  <c r="AA561" s="113"/>
      <c r="AB561" s="113"/>
      <c r="AC561" s="113"/>
      <c r="AD561" s="113"/>
      <c r="AE561" s="113"/>
      <c r="AF561" s="113"/>
      <c r="AG561" s="113"/>
      <c r="AH561" s="113"/>
      <c r="AI561" s="113"/>
      <c r="AJ561" s="113"/>
    </row>
    <row r="562" spans="1:36" ht="13.5" customHeight="1" x14ac:dyDescent="0.2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  <c r="AA562" s="113"/>
      <c r="AB562" s="113"/>
      <c r="AC562" s="113"/>
      <c r="AD562" s="113"/>
      <c r="AE562" s="113"/>
      <c r="AF562" s="113"/>
      <c r="AG562" s="113"/>
      <c r="AH562" s="113"/>
      <c r="AI562" s="113"/>
      <c r="AJ562" s="113"/>
    </row>
    <row r="563" spans="1:36" ht="13.5" customHeight="1" x14ac:dyDescent="0.2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  <c r="AA563" s="113"/>
      <c r="AB563" s="113"/>
      <c r="AC563" s="113"/>
      <c r="AD563" s="113"/>
      <c r="AE563" s="113"/>
      <c r="AF563" s="113"/>
      <c r="AG563" s="113"/>
      <c r="AH563" s="113"/>
      <c r="AI563" s="113"/>
      <c r="AJ563" s="113"/>
    </row>
    <row r="564" spans="1:36" ht="13.5" customHeight="1" x14ac:dyDescent="0.2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  <c r="AA564" s="113"/>
      <c r="AB564" s="113"/>
      <c r="AC564" s="113"/>
      <c r="AD564" s="113"/>
      <c r="AE564" s="113"/>
      <c r="AF564" s="113"/>
      <c r="AG564" s="113"/>
      <c r="AH564" s="113"/>
      <c r="AI564" s="113"/>
      <c r="AJ564" s="113"/>
    </row>
    <row r="565" spans="1:36" ht="13.5" customHeight="1" x14ac:dyDescent="0.2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  <c r="AA565" s="113"/>
      <c r="AB565" s="113"/>
      <c r="AC565" s="113"/>
      <c r="AD565" s="113"/>
      <c r="AE565" s="113"/>
      <c r="AF565" s="113"/>
      <c r="AG565" s="113"/>
      <c r="AH565" s="113"/>
      <c r="AI565" s="113"/>
      <c r="AJ565" s="113"/>
    </row>
    <row r="566" spans="1:36" ht="13.5" customHeight="1" x14ac:dyDescent="0.2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  <c r="AA566" s="113"/>
      <c r="AB566" s="113"/>
      <c r="AC566" s="113"/>
      <c r="AD566" s="113"/>
      <c r="AE566" s="113"/>
      <c r="AF566" s="113"/>
      <c r="AG566" s="113"/>
      <c r="AH566" s="113"/>
      <c r="AI566" s="113"/>
      <c r="AJ566" s="113"/>
    </row>
    <row r="567" spans="1:36" ht="13.5" customHeight="1" x14ac:dyDescent="0.2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  <c r="AA567" s="113"/>
      <c r="AB567" s="113"/>
      <c r="AC567" s="113"/>
      <c r="AD567" s="113"/>
      <c r="AE567" s="113"/>
      <c r="AF567" s="113"/>
      <c r="AG567" s="113"/>
      <c r="AH567" s="113"/>
      <c r="AI567" s="113"/>
      <c r="AJ567" s="113"/>
    </row>
    <row r="568" spans="1:36" ht="13.5" customHeight="1" x14ac:dyDescent="0.2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  <c r="AA568" s="113"/>
      <c r="AB568" s="113"/>
      <c r="AC568" s="113"/>
      <c r="AD568" s="113"/>
      <c r="AE568" s="113"/>
      <c r="AF568" s="113"/>
      <c r="AG568" s="113"/>
      <c r="AH568" s="113"/>
      <c r="AI568" s="113"/>
      <c r="AJ568" s="113"/>
    </row>
    <row r="569" spans="1:36" ht="13.5" customHeight="1" x14ac:dyDescent="0.2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  <c r="AA569" s="113"/>
      <c r="AB569" s="113"/>
      <c r="AC569" s="113"/>
      <c r="AD569" s="113"/>
      <c r="AE569" s="113"/>
      <c r="AF569" s="113"/>
      <c r="AG569" s="113"/>
      <c r="AH569" s="113"/>
      <c r="AI569" s="113"/>
      <c r="AJ569" s="113"/>
    </row>
    <row r="570" spans="1:36" ht="13.5" customHeight="1" x14ac:dyDescent="0.2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  <c r="AA570" s="113"/>
      <c r="AB570" s="113"/>
      <c r="AC570" s="113"/>
      <c r="AD570" s="113"/>
      <c r="AE570" s="113"/>
      <c r="AF570" s="113"/>
      <c r="AG570" s="113"/>
      <c r="AH570" s="113"/>
      <c r="AI570" s="113"/>
      <c r="AJ570" s="113"/>
    </row>
    <row r="571" spans="1:36" ht="13.5" customHeight="1" x14ac:dyDescent="0.2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  <c r="AA571" s="113"/>
      <c r="AB571" s="113"/>
      <c r="AC571" s="113"/>
      <c r="AD571" s="113"/>
      <c r="AE571" s="113"/>
      <c r="AF571" s="113"/>
      <c r="AG571" s="113"/>
      <c r="AH571" s="113"/>
      <c r="AI571" s="113"/>
      <c r="AJ571" s="113"/>
    </row>
    <row r="572" spans="1:36" ht="13.5" customHeight="1" x14ac:dyDescent="0.2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  <c r="AA572" s="113"/>
      <c r="AB572" s="113"/>
      <c r="AC572" s="113"/>
      <c r="AD572" s="113"/>
      <c r="AE572" s="113"/>
      <c r="AF572" s="113"/>
      <c r="AG572" s="113"/>
      <c r="AH572" s="113"/>
      <c r="AI572" s="113"/>
      <c r="AJ572" s="113"/>
    </row>
    <row r="573" spans="1:36" ht="13.5" customHeight="1" x14ac:dyDescent="0.2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  <c r="AA573" s="113"/>
      <c r="AB573" s="113"/>
      <c r="AC573" s="113"/>
      <c r="AD573" s="113"/>
      <c r="AE573" s="113"/>
      <c r="AF573" s="113"/>
      <c r="AG573" s="113"/>
      <c r="AH573" s="113"/>
      <c r="AI573" s="113"/>
      <c r="AJ573" s="113"/>
    </row>
    <row r="574" spans="1:36" ht="13.5" customHeight="1" x14ac:dyDescent="0.2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  <c r="AA574" s="113"/>
      <c r="AB574" s="113"/>
      <c r="AC574" s="113"/>
      <c r="AD574" s="113"/>
      <c r="AE574" s="113"/>
      <c r="AF574" s="113"/>
      <c r="AG574" s="113"/>
      <c r="AH574" s="113"/>
      <c r="AI574" s="113"/>
      <c r="AJ574" s="113"/>
    </row>
    <row r="575" spans="1:36" ht="13.5" customHeight="1" x14ac:dyDescent="0.2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  <c r="AA575" s="113"/>
      <c r="AB575" s="113"/>
      <c r="AC575" s="113"/>
      <c r="AD575" s="113"/>
      <c r="AE575" s="113"/>
      <c r="AF575" s="113"/>
      <c r="AG575" s="113"/>
      <c r="AH575" s="113"/>
      <c r="AI575" s="113"/>
      <c r="AJ575" s="113"/>
    </row>
    <row r="576" spans="1:36" ht="13.5" customHeight="1" x14ac:dyDescent="0.2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  <c r="AA576" s="113"/>
      <c r="AB576" s="113"/>
      <c r="AC576" s="113"/>
      <c r="AD576" s="113"/>
      <c r="AE576" s="113"/>
      <c r="AF576" s="113"/>
      <c r="AG576" s="113"/>
      <c r="AH576" s="113"/>
      <c r="AI576" s="113"/>
      <c r="AJ576" s="113"/>
    </row>
    <row r="577" spans="1:36" ht="13.5" customHeight="1" x14ac:dyDescent="0.2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  <c r="AA577" s="113"/>
      <c r="AB577" s="113"/>
      <c r="AC577" s="113"/>
      <c r="AD577" s="113"/>
      <c r="AE577" s="113"/>
      <c r="AF577" s="113"/>
      <c r="AG577" s="113"/>
      <c r="AH577" s="113"/>
      <c r="AI577" s="113"/>
      <c r="AJ577" s="113"/>
    </row>
    <row r="578" spans="1:36" ht="13.5" customHeight="1" x14ac:dyDescent="0.2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  <c r="AA578" s="113"/>
      <c r="AB578" s="113"/>
      <c r="AC578" s="113"/>
      <c r="AD578" s="113"/>
      <c r="AE578" s="113"/>
      <c r="AF578" s="113"/>
      <c r="AG578" s="113"/>
      <c r="AH578" s="113"/>
      <c r="AI578" s="113"/>
      <c r="AJ578" s="113"/>
    </row>
    <row r="579" spans="1:36" ht="13.5" customHeight="1" x14ac:dyDescent="0.2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  <c r="AA579" s="113"/>
      <c r="AB579" s="113"/>
      <c r="AC579" s="113"/>
      <c r="AD579" s="113"/>
      <c r="AE579" s="113"/>
      <c r="AF579" s="113"/>
      <c r="AG579" s="113"/>
      <c r="AH579" s="113"/>
      <c r="AI579" s="113"/>
      <c r="AJ579" s="113"/>
    </row>
    <row r="580" spans="1:36" ht="13.5" customHeight="1" x14ac:dyDescent="0.2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  <c r="AA580" s="113"/>
      <c r="AB580" s="113"/>
      <c r="AC580" s="113"/>
      <c r="AD580" s="113"/>
      <c r="AE580" s="113"/>
      <c r="AF580" s="113"/>
      <c r="AG580" s="113"/>
      <c r="AH580" s="113"/>
      <c r="AI580" s="113"/>
      <c r="AJ580" s="113"/>
    </row>
    <row r="581" spans="1:36" ht="13.5" customHeight="1" x14ac:dyDescent="0.2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  <c r="AI581" s="113"/>
      <c r="AJ581" s="113"/>
    </row>
    <row r="582" spans="1:36" ht="13.5" customHeight="1" x14ac:dyDescent="0.2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  <c r="AA582" s="113"/>
      <c r="AB582" s="113"/>
      <c r="AC582" s="113"/>
      <c r="AD582" s="113"/>
      <c r="AE582" s="113"/>
      <c r="AF582" s="113"/>
      <c r="AG582" s="113"/>
      <c r="AH582" s="113"/>
      <c r="AI582" s="113"/>
      <c r="AJ582" s="113"/>
    </row>
    <row r="583" spans="1:36" ht="13.5" customHeight="1" x14ac:dyDescent="0.2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  <c r="AA583" s="113"/>
      <c r="AB583" s="113"/>
      <c r="AC583" s="113"/>
      <c r="AD583" s="113"/>
      <c r="AE583" s="113"/>
      <c r="AF583" s="113"/>
      <c r="AG583" s="113"/>
      <c r="AH583" s="113"/>
      <c r="AI583" s="113"/>
      <c r="AJ583" s="113"/>
    </row>
    <row r="584" spans="1:36" ht="13.5" customHeight="1" x14ac:dyDescent="0.2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  <c r="AA584" s="113"/>
      <c r="AB584" s="113"/>
      <c r="AC584" s="113"/>
      <c r="AD584" s="113"/>
      <c r="AE584" s="113"/>
      <c r="AF584" s="113"/>
      <c r="AG584" s="113"/>
      <c r="AH584" s="113"/>
      <c r="AI584" s="113"/>
      <c r="AJ584" s="113"/>
    </row>
    <row r="585" spans="1:36" ht="13.5" customHeight="1" x14ac:dyDescent="0.2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  <c r="AA585" s="113"/>
      <c r="AB585" s="113"/>
      <c r="AC585" s="113"/>
      <c r="AD585" s="113"/>
      <c r="AE585" s="113"/>
      <c r="AF585" s="113"/>
      <c r="AG585" s="113"/>
      <c r="AH585" s="113"/>
      <c r="AI585" s="113"/>
      <c r="AJ585" s="113"/>
    </row>
    <row r="586" spans="1:36" ht="13.5" customHeight="1" x14ac:dyDescent="0.2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  <c r="AA586" s="113"/>
      <c r="AB586" s="113"/>
      <c r="AC586" s="113"/>
      <c r="AD586" s="113"/>
      <c r="AE586" s="113"/>
      <c r="AF586" s="113"/>
      <c r="AG586" s="113"/>
      <c r="AH586" s="113"/>
      <c r="AI586" s="113"/>
      <c r="AJ586" s="113"/>
    </row>
    <row r="587" spans="1:36" ht="13.5" customHeight="1" x14ac:dyDescent="0.2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</row>
    <row r="588" spans="1:36" ht="13.5" customHeight="1" x14ac:dyDescent="0.2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</row>
    <row r="589" spans="1:36" ht="13.5" customHeight="1" x14ac:dyDescent="0.2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  <c r="AA589" s="113"/>
      <c r="AB589" s="113"/>
      <c r="AC589" s="113"/>
      <c r="AD589" s="113"/>
      <c r="AE589" s="113"/>
      <c r="AF589" s="113"/>
      <c r="AG589" s="113"/>
      <c r="AH589" s="113"/>
      <c r="AI589" s="113"/>
      <c r="AJ589" s="113"/>
    </row>
    <row r="590" spans="1:36" ht="13.5" customHeight="1" x14ac:dyDescent="0.2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  <c r="AA590" s="113"/>
      <c r="AB590" s="113"/>
      <c r="AC590" s="113"/>
      <c r="AD590" s="113"/>
      <c r="AE590" s="113"/>
      <c r="AF590" s="113"/>
      <c r="AG590" s="113"/>
      <c r="AH590" s="113"/>
      <c r="AI590" s="113"/>
      <c r="AJ590" s="113"/>
    </row>
    <row r="591" spans="1:36" ht="13.5" customHeight="1" x14ac:dyDescent="0.2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  <c r="AA591" s="113"/>
      <c r="AB591" s="113"/>
      <c r="AC591" s="113"/>
      <c r="AD591" s="113"/>
      <c r="AE591" s="113"/>
      <c r="AF591" s="113"/>
      <c r="AG591" s="113"/>
      <c r="AH591" s="113"/>
      <c r="AI591" s="113"/>
      <c r="AJ591" s="113"/>
    </row>
    <row r="592" spans="1:36" ht="13.5" customHeight="1" x14ac:dyDescent="0.2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  <c r="AA592" s="113"/>
      <c r="AB592" s="113"/>
      <c r="AC592" s="113"/>
      <c r="AD592" s="113"/>
      <c r="AE592" s="113"/>
      <c r="AF592" s="113"/>
      <c r="AG592" s="113"/>
      <c r="AH592" s="113"/>
      <c r="AI592" s="113"/>
      <c r="AJ592" s="113"/>
    </row>
    <row r="593" spans="1:36" ht="13.5" customHeight="1" x14ac:dyDescent="0.2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  <c r="AA593" s="113"/>
      <c r="AB593" s="113"/>
      <c r="AC593" s="113"/>
      <c r="AD593" s="113"/>
      <c r="AE593" s="113"/>
      <c r="AF593" s="113"/>
      <c r="AG593" s="113"/>
      <c r="AH593" s="113"/>
      <c r="AI593" s="113"/>
      <c r="AJ593" s="113"/>
    </row>
    <row r="594" spans="1:36" ht="13.5" customHeight="1" x14ac:dyDescent="0.2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  <c r="AA594" s="113"/>
      <c r="AB594" s="113"/>
      <c r="AC594" s="113"/>
      <c r="AD594" s="113"/>
      <c r="AE594" s="113"/>
      <c r="AF594" s="113"/>
      <c r="AG594" s="113"/>
      <c r="AH594" s="113"/>
      <c r="AI594" s="113"/>
      <c r="AJ594" s="113"/>
    </row>
    <row r="595" spans="1:36" ht="13.5" customHeight="1" x14ac:dyDescent="0.2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  <c r="AA595" s="113"/>
      <c r="AB595" s="113"/>
      <c r="AC595" s="113"/>
      <c r="AD595" s="113"/>
      <c r="AE595" s="113"/>
      <c r="AF595" s="113"/>
      <c r="AG595" s="113"/>
      <c r="AH595" s="113"/>
      <c r="AI595" s="113"/>
      <c r="AJ595" s="113"/>
    </row>
    <row r="596" spans="1:36" ht="13.5" customHeight="1" x14ac:dyDescent="0.2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  <c r="AA596" s="113"/>
      <c r="AB596" s="113"/>
      <c r="AC596" s="113"/>
      <c r="AD596" s="113"/>
      <c r="AE596" s="113"/>
      <c r="AF596" s="113"/>
      <c r="AG596" s="113"/>
      <c r="AH596" s="113"/>
      <c r="AI596" s="113"/>
      <c r="AJ596" s="113"/>
    </row>
    <row r="597" spans="1:36" ht="13.5" customHeight="1" x14ac:dyDescent="0.2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  <c r="AA597" s="113"/>
      <c r="AB597" s="113"/>
      <c r="AC597" s="113"/>
      <c r="AD597" s="113"/>
      <c r="AE597" s="113"/>
      <c r="AF597" s="113"/>
      <c r="AG597" s="113"/>
      <c r="AH597" s="113"/>
      <c r="AI597" s="113"/>
      <c r="AJ597" s="113"/>
    </row>
    <row r="598" spans="1:36" ht="13.5" customHeight="1" x14ac:dyDescent="0.2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  <c r="AA598" s="113"/>
      <c r="AB598" s="113"/>
      <c r="AC598" s="113"/>
      <c r="AD598" s="113"/>
      <c r="AE598" s="113"/>
      <c r="AF598" s="113"/>
      <c r="AG598" s="113"/>
      <c r="AH598" s="113"/>
      <c r="AI598" s="113"/>
      <c r="AJ598" s="113"/>
    </row>
    <row r="599" spans="1:36" ht="13.5" customHeight="1" x14ac:dyDescent="0.2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  <c r="AA599" s="113"/>
      <c r="AB599" s="113"/>
      <c r="AC599" s="113"/>
      <c r="AD599" s="113"/>
      <c r="AE599" s="113"/>
      <c r="AF599" s="113"/>
      <c r="AG599" s="113"/>
      <c r="AH599" s="113"/>
      <c r="AI599" s="113"/>
      <c r="AJ599" s="113"/>
    </row>
    <row r="600" spans="1:36" ht="13.5" customHeight="1" x14ac:dyDescent="0.2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  <c r="AA600" s="113"/>
      <c r="AB600" s="113"/>
      <c r="AC600" s="113"/>
      <c r="AD600" s="113"/>
      <c r="AE600" s="113"/>
      <c r="AF600" s="113"/>
      <c r="AG600" s="113"/>
      <c r="AH600" s="113"/>
      <c r="AI600" s="113"/>
      <c r="AJ600" s="113"/>
    </row>
    <row r="601" spans="1:36" ht="13.5" customHeight="1" x14ac:dyDescent="0.2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  <c r="AA601" s="113"/>
      <c r="AB601" s="113"/>
      <c r="AC601" s="113"/>
      <c r="AD601" s="113"/>
      <c r="AE601" s="113"/>
      <c r="AF601" s="113"/>
      <c r="AG601" s="113"/>
      <c r="AH601" s="113"/>
      <c r="AI601" s="113"/>
      <c r="AJ601" s="113"/>
    </row>
    <row r="602" spans="1:36" ht="13.5" customHeight="1" x14ac:dyDescent="0.2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  <c r="AA602" s="113"/>
      <c r="AB602" s="113"/>
      <c r="AC602" s="113"/>
      <c r="AD602" s="113"/>
      <c r="AE602" s="113"/>
      <c r="AF602" s="113"/>
      <c r="AG602" s="113"/>
      <c r="AH602" s="113"/>
      <c r="AI602" s="113"/>
      <c r="AJ602" s="113"/>
    </row>
    <row r="603" spans="1:36" ht="13.5" customHeight="1" x14ac:dyDescent="0.2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  <c r="AA603" s="113"/>
      <c r="AB603" s="113"/>
      <c r="AC603" s="113"/>
      <c r="AD603" s="113"/>
      <c r="AE603" s="113"/>
      <c r="AF603" s="113"/>
      <c r="AG603" s="113"/>
      <c r="AH603" s="113"/>
      <c r="AI603" s="113"/>
      <c r="AJ603" s="113"/>
    </row>
    <row r="604" spans="1:36" ht="13.5" customHeight="1" x14ac:dyDescent="0.2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  <c r="AA604" s="113"/>
      <c r="AB604" s="113"/>
      <c r="AC604" s="113"/>
      <c r="AD604" s="113"/>
      <c r="AE604" s="113"/>
      <c r="AF604" s="113"/>
      <c r="AG604" s="113"/>
      <c r="AH604" s="113"/>
      <c r="AI604" s="113"/>
      <c r="AJ604" s="113"/>
    </row>
    <row r="605" spans="1:36" ht="13.5" customHeight="1" x14ac:dyDescent="0.2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  <c r="AA605" s="113"/>
      <c r="AB605" s="113"/>
      <c r="AC605" s="113"/>
      <c r="AD605" s="113"/>
      <c r="AE605" s="113"/>
      <c r="AF605" s="113"/>
      <c r="AG605" s="113"/>
      <c r="AH605" s="113"/>
      <c r="AI605" s="113"/>
      <c r="AJ605" s="113"/>
    </row>
    <row r="606" spans="1:36" ht="13.5" customHeight="1" x14ac:dyDescent="0.2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  <c r="AA606" s="113"/>
      <c r="AB606" s="113"/>
      <c r="AC606" s="113"/>
      <c r="AD606" s="113"/>
      <c r="AE606" s="113"/>
      <c r="AF606" s="113"/>
      <c r="AG606" s="113"/>
      <c r="AH606" s="113"/>
      <c r="AI606" s="113"/>
      <c r="AJ606" s="113"/>
    </row>
    <row r="607" spans="1:36" ht="13.5" customHeight="1" x14ac:dyDescent="0.2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  <c r="AA607" s="113"/>
      <c r="AB607" s="113"/>
      <c r="AC607" s="113"/>
      <c r="AD607" s="113"/>
      <c r="AE607" s="113"/>
      <c r="AF607" s="113"/>
      <c r="AG607" s="113"/>
      <c r="AH607" s="113"/>
      <c r="AI607" s="113"/>
      <c r="AJ607" s="113"/>
    </row>
    <row r="608" spans="1:36" ht="13.5" customHeight="1" x14ac:dyDescent="0.2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  <c r="AA608" s="113"/>
      <c r="AB608" s="113"/>
      <c r="AC608" s="113"/>
      <c r="AD608" s="113"/>
      <c r="AE608" s="113"/>
      <c r="AF608" s="113"/>
      <c r="AG608" s="113"/>
      <c r="AH608" s="113"/>
      <c r="AI608" s="113"/>
      <c r="AJ608" s="113"/>
    </row>
    <row r="609" spans="1:36" ht="13.5" customHeight="1" x14ac:dyDescent="0.2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  <c r="AA609" s="113"/>
      <c r="AB609" s="113"/>
      <c r="AC609" s="113"/>
      <c r="AD609" s="113"/>
      <c r="AE609" s="113"/>
      <c r="AF609" s="113"/>
      <c r="AG609" s="113"/>
      <c r="AH609" s="113"/>
      <c r="AI609" s="113"/>
      <c r="AJ609" s="113"/>
    </row>
    <row r="610" spans="1:36" ht="13.5" customHeight="1" x14ac:dyDescent="0.2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  <c r="AA610" s="113"/>
      <c r="AB610" s="113"/>
      <c r="AC610" s="113"/>
      <c r="AD610" s="113"/>
      <c r="AE610" s="113"/>
      <c r="AF610" s="113"/>
      <c r="AG610" s="113"/>
      <c r="AH610" s="113"/>
      <c r="AI610" s="113"/>
      <c r="AJ610" s="113"/>
    </row>
    <row r="611" spans="1:36" ht="13.5" customHeight="1" x14ac:dyDescent="0.2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  <c r="AA611" s="113"/>
      <c r="AB611" s="113"/>
      <c r="AC611" s="113"/>
      <c r="AD611" s="113"/>
      <c r="AE611" s="113"/>
      <c r="AF611" s="113"/>
      <c r="AG611" s="113"/>
      <c r="AH611" s="113"/>
      <c r="AI611" s="113"/>
      <c r="AJ611" s="113"/>
    </row>
    <row r="612" spans="1:36" ht="13.5" customHeight="1" x14ac:dyDescent="0.2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  <c r="AA612" s="113"/>
      <c r="AB612" s="113"/>
      <c r="AC612" s="113"/>
      <c r="AD612" s="113"/>
      <c r="AE612" s="113"/>
      <c r="AF612" s="113"/>
      <c r="AG612" s="113"/>
      <c r="AH612" s="113"/>
      <c r="AI612" s="113"/>
      <c r="AJ612" s="113"/>
    </row>
    <row r="613" spans="1:36" ht="13.5" customHeight="1" x14ac:dyDescent="0.2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  <c r="AA613" s="113"/>
      <c r="AB613" s="113"/>
      <c r="AC613" s="113"/>
      <c r="AD613" s="113"/>
      <c r="AE613" s="113"/>
      <c r="AF613" s="113"/>
      <c r="AG613" s="113"/>
      <c r="AH613" s="113"/>
      <c r="AI613" s="113"/>
      <c r="AJ613" s="113"/>
    </row>
    <row r="614" spans="1:36" ht="13.5" customHeight="1" x14ac:dyDescent="0.2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  <c r="AA614" s="113"/>
      <c r="AB614" s="113"/>
      <c r="AC614" s="113"/>
      <c r="AD614" s="113"/>
      <c r="AE614" s="113"/>
      <c r="AF614" s="113"/>
      <c r="AG614" s="113"/>
      <c r="AH614" s="113"/>
      <c r="AI614" s="113"/>
      <c r="AJ614" s="113"/>
    </row>
    <row r="615" spans="1:36" ht="13.5" customHeight="1" x14ac:dyDescent="0.2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  <c r="AA615" s="113"/>
      <c r="AB615" s="113"/>
      <c r="AC615" s="113"/>
      <c r="AD615" s="113"/>
      <c r="AE615" s="113"/>
      <c r="AF615" s="113"/>
      <c r="AG615" s="113"/>
      <c r="AH615" s="113"/>
      <c r="AI615" s="113"/>
      <c r="AJ615" s="113"/>
    </row>
    <row r="616" spans="1:36" ht="13.5" customHeight="1" x14ac:dyDescent="0.2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  <c r="AA616" s="113"/>
      <c r="AB616" s="113"/>
      <c r="AC616" s="113"/>
      <c r="AD616" s="113"/>
      <c r="AE616" s="113"/>
      <c r="AF616" s="113"/>
      <c r="AG616" s="113"/>
      <c r="AH616" s="113"/>
      <c r="AI616" s="113"/>
      <c r="AJ616" s="113"/>
    </row>
    <row r="617" spans="1:36" ht="13.5" customHeight="1" x14ac:dyDescent="0.2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  <c r="AA617" s="113"/>
      <c r="AB617" s="113"/>
      <c r="AC617" s="113"/>
      <c r="AD617" s="113"/>
      <c r="AE617" s="113"/>
      <c r="AF617" s="113"/>
      <c r="AG617" s="113"/>
      <c r="AH617" s="113"/>
      <c r="AI617" s="113"/>
      <c r="AJ617" s="113"/>
    </row>
    <row r="618" spans="1:36" ht="13.5" customHeight="1" x14ac:dyDescent="0.2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  <c r="AA618" s="113"/>
      <c r="AB618" s="113"/>
      <c r="AC618" s="113"/>
      <c r="AD618" s="113"/>
      <c r="AE618" s="113"/>
      <c r="AF618" s="113"/>
      <c r="AG618" s="113"/>
      <c r="AH618" s="113"/>
      <c r="AI618" s="113"/>
      <c r="AJ618" s="113"/>
    </row>
    <row r="619" spans="1:36" ht="13.5" customHeight="1" x14ac:dyDescent="0.2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  <c r="AA619" s="113"/>
      <c r="AB619" s="113"/>
      <c r="AC619" s="113"/>
      <c r="AD619" s="113"/>
      <c r="AE619" s="113"/>
      <c r="AF619" s="113"/>
      <c r="AG619" s="113"/>
      <c r="AH619" s="113"/>
      <c r="AI619" s="113"/>
      <c r="AJ619" s="113"/>
    </row>
    <row r="620" spans="1:36" ht="13.5" customHeight="1" x14ac:dyDescent="0.2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  <c r="AA620" s="113"/>
      <c r="AB620" s="113"/>
      <c r="AC620" s="113"/>
      <c r="AD620" s="113"/>
      <c r="AE620" s="113"/>
      <c r="AF620" s="113"/>
      <c r="AG620" s="113"/>
      <c r="AH620" s="113"/>
      <c r="AI620" s="113"/>
      <c r="AJ620" s="113"/>
    </row>
    <row r="621" spans="1:36" ht="13.5" customHeight="1" x14ac:dyDescent="0.2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  <c r="AA621" s="113"/>
      <c r="AB621" s="113"/>
      <c r="AC621" s="113"/>
      <c r="AD621" s="113"/>
      <c r="AE621" s="113"/>
      <c r="AF621" s="113"/>
      <c r="AG621" s="113"/>
      <c r="AH621" s="113"/>
      <c r="AI621" s="113"/>
      <c r="AJ621" s="113"/>
    </row>
    <row r="622" spans="1:36" ht="13.5" customHeight="1" x14ac:dyDescent="0.2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  <c r="AB622" s="113"/>
      <c r="AC622" s="113"/>
      <c r="AD622" s="113"/>
      <c r="AE622" s="113"/>
      <c r="AF622" s="113"/>
      <c r="AG622" s="113"/>
      <c r="AH622" s="113"/>
      <c r="AI622" s="113"/>
      <c r="AJ622" s="113"/>
    </row>
    <row r="623" spans="1:36" ht="13.5" customHeight="1" x14ac:dyDescent="0.2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  <c r="AA623" s="113"/>
      <c r="AB623" s="113"/>
      <c r="AC623" s="113"/>
      <c r="AD623" s="113"/>
      <c r="AE623" s="113"/>
      <c r="AF623" s="113"/>
      <c r="AG623" s="113"/>
      <c r="AH623" s="113"/>
      <c r="AI623" s="113"/>
      <c r="AJ623" s="113"/>
    </row>
    <row r="624" spans="1:36" ht="13.5" customHeight="1" x14ac:dyDescent="0.2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  <c r="AA624" s="113"/>
      <c r="AB624" s="113"/>
      <c r="AC624" s="113"/>
      <c r="AD624" s="113"/>
      <c r="AE624" s="113"/>
      <c r="AF624" s="113"/>
      <c r="AG624" s="113"/>
      <c r="AH624" s="113"/>
      <c r="AI624" s="113"/>
      <c r="AJ624" s="113"/>
    </row>
    <row r="625" spans="1:36" ht="13.5" customHeight="1" x14ac:dyDescent="0.2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  <c r="AA625" s="113"/>
      <c r="AB625" s="113"/>
      <c r="AC625" s="113"/>
      <c r="AD625" s="113"/>
      <c r="AE625" s="113"/>
      <c r="AF625" s="113"/>
      <c r="AG625" s="113"/>
      <c r="AH625" s="113"/>
      <c r="AI625" s="113"/>
      <c r="AJ625" s="113"/>
    </row>
    <row r="626" spans="1:36" ht="13.5" customHeight="1" x14ac:dyDescent="0.2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  <c r="AA626" s="113"/>
      <c r="AB626" s="113"/>
      <c r="AC626" s="113"/>
      <c r="AD626" s="113"/>
      <c r="AE626" s="113"/>
      <c r="AF626" s="113"/>
      <c r="AG626" s="113"/>
      <c r="AH626" s="113"/>
      <c r="AI626" s="113"/>
      <c r="AJ626" s="113"/>
    </row>
    <row r="627" spans="1:36" ht="13.5" customHeight="1" x14ac:dyDescent="0.2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  <c r="AA627" s="113"/>
      <c r="AB627" s="113"/>
      <c r="AC627" s="113"/>
      <c r="AD627" s="113"/>
      <c r="AE627" s="113"/>
      <c r="AF627" s="113"/>
      <c r="AG627" s="113"/>
      <c r="AH627" s="113"/>
      <c r="AI627" s="113"/>
      <c r="AJ627" s="113"/>
    </row>
    <row r="628" spans="1:36" ht="13.5" customHeight="1" x14ac:dyDescent="0.2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  <c r="AA628" s="113"/>
      <c r="AB628" s="113"/>
      <c r="AC628" s="113"/>
      <c r="AD628" s="113"/>
      <c r="AE628" s="113"/>
      <c r="AF628" s="113"/>
      <c r="AG628" s="113"/>
      <c r="AH628" s="113"/>
      <c r="AI628" s="113"/>
      <c r="AJ628" s="113"/>
    </row>
    <row r="629" spans="1:36" ht="13.5" customHeight="1" x14ac:dyDescent="0.2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  <c r="AA629" s="113"/>
      <c r="AB629" s="113"/>
      <c r="AC629" s="113"/>
      <c r="AD629" s="113"/>
      <c r="AE629" s="113"/>
      <c r="AF629" s="113"/>
      <c r="AG629" s="113"/>
      <c r="AH629" s="113"/>
      <c r="AI629" s="113"/>
      <c r="AJ629" s="113"/>
    </row>
    <row r="630" spans="1:36" ht="13.5" customHeight="1" x14ac:dyDescent="0.2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  <c r="AA630" s="113"/>
      <c r="AB630" s="113"/>
      <c r="AC630" s="113"/>
      <c r="AD630" s="113"/>
      <c r="AE630" s="113"/>
      <c r="AF630" s="113"/>
      <c r="AG630" s="113"/>
      <c r="AH630" s="113"/>
      <c r="AI630" s="113"/>
      <c r="AJ630" s="113"/>
    </row>
    <row r="631" spans="1:36" ht="13.5" customHeight="1" x14ac:dyDescent="0.2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  <c r="AA631" s="113"/>
      <c r="AB631" s="113"/>
      <c r="AC631" s="113"/>
      <c r="AD631" s="113"/>
      <c r="AE631" s="113"/>
      <c r="AF631" s="113"/>
      <c r="AG631" s="113"/>
      <c r="AH631" s="113"/>
      <c r="AI631" s="113"/>
      <c r="AJ631" s="113"/>
    </row>
    <row r="632" spans="1:36" ht="13.5" customHeight="1" x14ac:dyDescent="0.2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  <c r="AA632" s="113"/>
      <c r="AB632" s="113"/>
      <c r="AC632" s="113"/>
      <c r="AD632" s="113"/>
      <c r="AE632" s="113"/>
      <c r="AF632" s="113"/>
      <c r="AG632" s="113"/>
      <c r="AH632" s="113"/>
      <c r="AI632" s="113"/>
      <c r="AJ632" s="113"/>
    </row>
    <row r="633" spans="1:36" ht="13.5" customHeight="1" x14ac:dyDescent="0.2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  <c r="AA633" s="113"/>
      <c r="AB633" s="113"/>
      <c r="AC633" s="113"/>
      <c r="AD633" s="113"/>
      <c r="AE633" s="113"/>
      <c r="AF633" s="113"/>
      <c r="AG633" s="113"/>
      <c r="AH633" s="113"/>
      <c r="AI633" s="113"/>
      <c r="AJ633" s="113"/>
    </row>
    <row r="634" spans="1:36" ht="13.5" customHeight="1" x14ac:dyDescent="0.2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  <c r="AA634" s="113"/>
      <c r="AB634" s="113"/>
      <c r="AC634" s="113"/>
      <c r="AD634" s="113"/>
      <c r="AE634" s="113"/>
      <c r="AF634" s="113"/>
      <c r="AG634" s="113"/>
      <c r="AH634" s="113"/>
      <c r="AI634" s="113"/>
      <c r="AJ634" s="113"/>
    </row>
    <row r="635" spans="1:36" ht="13.5" customHeight="1" x14ac:dyDescent="0.2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  <c r="AA635" s="113"/>
      <c r="AB635" s="113"/>
      <c r="AC635" s="113"/>
      <c r="AD635" s="113"/>
      <c r="AE635" s="113"/>
      <c r="AF635" s="113"/>
      <c r="AG635" s="113"/>
      <c r="AH635" s="113"/>
      <c r="AI635" s="113"/>
      <c r="AJ635" s="113"/>
    </row>
    <row r="636" spans="1:36" ht="13.5" customHeight="1" x14ac:dyDescent="0.2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  <c r="AA636" s="113"/>
      <c r="AB636" s="113"/>
      <c r="AC636" s="113"/>
      <c r="AD636" s="113"/>
      <c r="AE636" s="113"/>
      <c r="AF636" s="113"/>
      <c r="AG636" s="113"/>
      <c r="AH636" s="113"/>
      <c r="AI636" s="113"/>
      <c r="AJ636" s="113"/>
    </row>
    <row r="637" spans="1:36" ht="13.5" customHeight="1" x14ac:dyDescent="0.2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  <c r="AA637" s="113"/>
      <c r="AB637" s="113"/>
      <c r="AC637" s="113"/>
      <c r="AD637" s="113"/>
      <c r="AE637" s="113"/>
      <c r="AF637" s="113"/>
      <c r="AG637" s="113"/>
      <c r="AH637" s="113"/>
      <c r="AI637" s="113"/>
      <c r="AJ637" s="113"/>
    </row>
    <row r="638" spans="1:36" ht="13.5" customHeight="1" x14ac:dyDescent="0.2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  <c r="AA638" s="113"/>
      <c r="AB638" s="113"/>
      <c r="AC638" s="113"/>
      <c r="AD638" s="113"/>
      <c r="AE638" s="113"/>
      <c r="AF638" s="113"/>
      <c r="AG638" s="113"/>
      <c r="AH638" s="113"/>
      <c r="AI638" s="113"/>
      <c r="AJ638" s="113"/>
    </row>
    <row r="639" spans="1:36" ht="13.5" customHeight="1" x14ac:dyDescent="0.2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  <c r="AA639" s="113"/>
      <c r="AB639" s="113"/>
      <c r="AC639" s="113"/>
      <c r="AD639" s="113"/>
      <c r="AE639" s="113"/>
      <c r="AF639" s="113"/>
      <c r="AG639" s="113"/>
      <c r="AH639" s="113"/>
      <c r="AI639" s="113"/>
      <c r="AJ639" s="113"/>
    </row>
    <row r="640" spans="1:36" ht="13.5" customHeight="1" x14ac:dyDescent="0.2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  <c r="AA640" s="113"/>
      <c r="AB640" s="113"/>
      <c r="AC640" s="113"/>
      <c r="AD640" s="113"/>
      <c r="AE640" s="113"/>
      <c r="AF640" s="113"/>
      <c r="AG640" s="113"/>
      <c r="AH640" s="113"/>
      <c r="AI640" s="113"/>
      <c r="AJ640" s="113"/>
    </row>
    <row r="641" spans="1:36" ht="13.5" customHeight="1" x14ac:dyDescent="0.2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  <c r="AA641" s="113"/>
      <c r="AB641" s="113"/>
      <c r="AC641" s="113"/>
      <c r="AD641" s="113"/>
      <c r="AE641" s="113"/>
      <c r="AF641" s="113"/>
      <c r="AG641" s="113"/>
      <c r="AH641" s="113"/>
      <c r="AI641" s="113"/>
      <c r="AJ641" s="113"/>
    </row>
    <row r="642" spans="1:36" ht="13.5" customHeight="1" x14ac:dyDescent="0.2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  <c r="AA642" s="113"/>
      <c r="AB642" s="113"/>
      <c r="AC642" s="113"/>
      <c r="AD642" s="113"/>
      <c r="AE642" s="113"/>
      <c r="AF642" s="113"/>
      <c r="AG642" s="113"/>
      <c r="AH642" s="113"/>
      <c r="AI642" s="113"/>
      <c r="AJ642" s="113"/>
    </row>
    <row r="643" spans="1:36" ht="13.5" customHeight="1" x14ac:dyDescent="0.2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  <c r="AA643" s="113"/>
      <c r="AB643" s="113"/>
      <c r="AC643" s="113"/>
      <c r="AD643" s="113"/>
      <c r="AE643" s="113"/>
      <c r="AF643" s="113"/>
      <c r="AG643" s="113"/>
      <c r="AH643" s="113"/>
      <c r="AI643" s="113"/>
      <c r="AJ643" s="113"/>
    </row>
    <row r="644" spans="1:36" ht="13.5" customHeight="1" x14ac:dyDescent="0.2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  <c r="AA644" s="113"/>
      <c r="AB644" s="113"/>
      <c r="AC644" s="113"/>
      <c r="AD644" s="113"/>
      <c r="AE644" s="113"/>
      <c r="AF644" s="113"/>
      <c r="AG644" s="113"/>
      <c r="AH644" s="113"/>
      <c r="AI644" s="113"/>
      <c r="AJ644" s="113"/>
    </row>
    <row r="645" spans="1:36" ht="13.5" customHeight="1" x14ac:dyDescent="0.2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  <c r="AA645" s="113"/>
      <c r="AB645" s="113"/>
      <c r="AC645" s="113"/>
      <c r="AD645" s="113"/>
      <c r="AE645" s="113"/>
      <c r="AF645" s="113"/>
      <c r="AG645" s="113"/>
      <c r="AH645" s="113"/>
      <c r="AI645" s="113"/>
      <c r="AJ645" s="113"/>
    </row>
    <row r="646" spans="1:36" ht="13.5" customHeight="1" x14ac:dyDescent="0.2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  <c r="AA646" s="113"/>
      <c r="AB646" s="113"/>
      <c r="AC646" s="113"/>
      <c r="AD646" s="113"/>
      <c r="AE646" s="113"/>
      <c r="AF646" s="113"/>
      <c r="AG646" s="113"/>
      <c r="AH646" s="113"/>
      <c r="AI646" s="113"/>
      <c r="AJ646" s="113"/>
    </row>
    <row r="647" spans="1:36" ht="13.5" customHeight="1" x14ac:dyDescent="0.2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  <c r="AA647" s="113"/>
      <c r="AB647" s="113"/>
      <c r="AC647" s="113"/>
      <c r="AD647" s="113"/>
      <c r="AE647" s="113"/>
      <c r="AF647" s="113"/>
      <c r="AG647" s="113"/>
      <c r="AH647" s="113"/>
      <c r="AI647" s="113"/>
      <c r="AJ647" s="113"/>
    </row>
    <row r="648" spans="1:36" ht="13.5" customHeight="1" x14ac:dyDescent="0.2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  <c r="AA648" s="113"/>
      <c r="AB648" s="113"/>
      <c r="AC648" s="113"/>
      <c r="AD648" s="113"/>
      <c r="AE648" s="113"/>
      <c r="AF648" s="113"/>
      <c r="AG648" s="113"/>
      <c r="AH648" s="113"/>
      <c r="AI648" s="113"/>
      <c r="AJ648" s="113"/>
    </row>
    <row r="649" spans="1:36" ht="13.5" customHeight="1" x14ac:dyDescent="0.2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  <c r="AA649" s="113"/>
      <c r="AB649" s="113"/>
      <c r="AC649" s="113"/>
      <c r="AD649" s="113"/>
      <c r="AE649" s="113"/>
      <c r="AF649" s="113"/>
      <c r="AG649" s="113"/>
      <c r="AH649" s="113"/>
      <c r="AI649" s="113"/>
      <c r="AJ649" s="113"/>
    </row>
    <row r="650" spans="1:36" ht="13.5" customHeight="1" x14ac:dyDescent="0.2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  <c r="AA650" s="113"/>
      <c r="AB650" s="113"/>
      <c r="AC650" s="113"/>
      <c r="AD650" s="113"/>
      <c r="AE650" s="113"/>
      <c r="AF650" s="113"/>
      <c r="AG650" s="113"/>
      <c r="AH650" s="113"/>
      <c r="AI650" s="113"/>
      <c r="AJ650" s="113"/>
    </row>
    <row r="651" spans="1:36" ht="13.5" customHeight="1" x14ac:dyDescent="0.2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  <c r="AA651" s="113"/>
      <c r="AB651" s="113"/>
      <c r="AC651" s="113"/>
      <c r="AD651" s="113"/>
      <c r="AE651" s="113"/>
      <c r="AF651" s="113"/>
      <c r="AG651" s="113"/>
      <c r="AH651" s="113"/>
      <c r="AI651" s="113"/>
      <c r="AJ651" s="113"/>
    </row>
    <row r="652" spans="1:36" ht="13.5" customHeight="1" x14ac:dyDescent="0.2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  <c r="AA652" s="113"/>
      <c r="AB652" s="113"/>
      <c r="AC652" s="113"/>
      <c r="AD652" s="113"/>
      <c r="AE652" s="113"/>
      <c r="AF652" s="113"/>
      <c r="AG652" s="113"/>
      <c r="AH652" s="113"/>
      <c r="AI652" s="113"/>
      <c r="AJ652" s="113"/>
    </row>
    <row r="653" spans="1:36" ht="13.5" customHeight="1" x14ac:dyDescent="0.2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  <c r="AA653" s="113"/>
      <c r="AB653" s="113"/>
      <c r="AC653" s="113"/>
      <c r="AD653" s="113"/>
      <c r="AE653" s="113"/>
      <c r="AF653" s="113"/>
      <c r="AG653" s="113"/>
      <c r="AH653" s="113"/>
      <c r="AI653" s="113"/>
      <c r="AJ653" s="113"/>
    </row>
    <row r="654" spans="1:36" ht="13.5" customHeight="1" x14ac:dyDescent="0.2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  <c r="AA654" s="113"/>
      <c r="AB654" s="113"/>
      <c r="AC654" s="113"/>
      <c r="AD654" s="113"/>
      <c r="AE654" s="113"/>
      <c r="AF654" s="113"/>
      <c r="AG654" s="113"/>
      <c r="AH654" s="113"/>
      <c r="AI654" s="113"/>
      <c r="AJ654" s="113"/>
    </row>
    <row r="655" spans="1:36" ht="13.5" customHeight="1" x14ac:dyDescent="0.2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  <c r="AA655" s="113"/>
      <c r="AB655" s="113"/>
      <c r="AC655" s="113"/>
      <c r="AD655" s="113"/>
      <c r="AE655" s="113"/>
      <c r="AF655" s="113"/>
      <c r="AG655" s="113"/>
      <c r="AH655" s="113"/>
      <c r="AI655" s="113"/>
      <c r="AJ655" s="113"/>
    </row>
    <row r="656" spans="1:36" ht="13.5" customHeight="1" x14ac:dyDescent="0.2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  <c r="AA656" s="113"/>
      <c r="AB656" s="113"/>
      <c r="AC656" s="113"/>
      <c r="AD656" s="113"/>
      <c r="AE656" s="113"/>
      <c r="AF656" s="113"/>
      <c r="AG656" s="113"/>
      <c r="AH656" s="113"/>
      <c r="AI656" s="113"/>
      <c r="AJ656" s="113"/>
    </row>
    <row r="657" spans="1:36" ht="13.5" customHeight="1" x14ac:dyDescent="0.2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  <c r="AA657" s="113"/>
      <c r="AB657" s="113"/>
      <c r="AC657" s="113"/>
      <c r="AD657" s="113"/>
      <c r="AE657" s="113"/>
      <c r="AF657" s="113"/>
      <c r="AG657" s="113"/>
      <c r="AH657" s="113"/>
      <c r="AI657" s="113"/>
      <c r="AJ657" s="113"/>
    </row>
    <row r="658" spans="1:36" ht="13.5" customHeight="1" x14ac:dyDescent="0.2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  <c r="AA658" s="113"/>
      <c r="AB658" s="113"/>
      <c r="AC658" s="113"/>
      <c r="AD658" s="113"/>
      <c r="AE658" s="113"/>
      <c r="AF658" s="113"/>
      <c r="AG658" s="113"/>
      <c r="AH658" s="113"/>
      <c r="AI658" s="113"/>
      <c r="AJ658" s="113"/>
    </row>
    <row r="659" spans="1:36" ht="13.5" customHeight="1" x14ac:dyDescent="0.2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  <c r="AA659" s="113"/>
      <c r="AB659" s="113"/>
      <c r="AC659" s="113"/>
      <c r="AD659" s="113"/>
      <c r="AE659" s="113"/>
      <c r="AF659" s="113"/>
      <c r="AG659" s="113"/>
      <c r="AH659" s="113"/>
      <c r="AI659" s="113"/>
      <c r="AJ659" s="113"/>
    </row>
    <row r="660" spans="1:36" ht="13.5" customHeight="1" x14ac:dyDescent="0.2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  <c r="AA660" s="113"/>
      <c r="AB660" s="113"/>
      <c r="AC660" s="113"/>
      <c r="AD660" s="113"/>
      <c r="AE660" s="113"/>
      <c r="AF660" s="113"/>
      <c r="AG660" s="113"/>
      <c r="AH660" s="113"/>
      <c r="AI660" s="113"/>
      <c r="AJ660" s="113"/>
    </row>
    <row r="661" spans="1:36" ht="13.5" customHeight="1" x14ac:dyDescent="0.2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  <c r="AA661" s="113"/>
      <c r="AB661" s="113"/>
      <c r="AC661" s="113"/>
      <c r="AD661" s="113"/>
      <c r="AE661" s="113"/>
      <c r="AF661" s="113"/>
      <c r="AG661" s="113"/>
      <c r="AH661" s="113"/>
      <c r="AI661" s="113"/>
      <c r="AJ661" s="113"/>
    </row>
    <row r="662" spans="1:36" ht="13.5" customHeight="1" x14ac:dyDescent="0.2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  <c r="AA662" s="113"/>
      <c r="AB662" s="113"/>
      <c r="AC662" s="113"/>
      <c r="AD662" s="113"/>
      <c r="AE662" s="113"/>
      <c r="AF662" s="113"/>
      <c r="AG662" s="113"/>
      <c r="AH662" s="113"/>
      <c r="AI662" s="113"/>
      <c r="AJ662" s="113"/>
    </row>
    <row r="663" spans="1:36" ht="13.5" customHeight="1" x14ac:dyDescent="0.2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  <c r="AA663" s="113"/>
      <c r="AB663" s="113"/>
      <c r="AC663" s="113"/>
      <c r="AD663" s="113"/>
      <c r="AE663" s="113"/>
      <c r="AF663" s="113"/>
      <c r="AG663" s="113"/>
      <c r="AH663" s="113"/>
      <c r="AI663" s="113"/>
      <c r="AJ663" s="113"/>
    </row>
    <row r="664" spans="1:36" ht="13.5" customHeight="1" x14ac:dyDescent="0.2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  <c r="AA664" s="113"/>
      <c r="AB664" s="113"/>
      <c r="AC664" s="113"/>
      <c r="AD664" s="113"/>
      <c r="AE664" s="113"/>
      <c r="AF664" s="113"/>
      <c r="AG664" s="113"/>
      <c r="AH664" s="113"/>
      <c r="AI664" s="113"/>
      <c r="AJ664" s="113"/>
    </row>
    <row r="665" spans="1:36" ht="13.5" customHeight="1" x14ac:dyDescent="0.2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  <c r="AA665" s="113"/>
      <c r="AB665" s="113"/>
      <c r="AC665" s="113"/>
      <c r="AD665" s="113"/>
      <c r="AE665" s="113"/>
      <c r="AF665" s="113"/>
      <c r="AG665" s="113"/>
      <c r="AH665" s="113"/>
      <c r="AI665" s="113"/>
      <c r="AJ665" s="113"/>
    </row>
    <row r="666" spans="1:36" ht="13.5" customHeight="1" x14ac:dyDescent="0.2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  <c r="AA666" s="113"/>
      <c r="AB666" s="113"/>
      <c r="AC666" s="113"/>
      <c r="AD666" s="113"/>
      <c r="AE666" s="113"/>
      <c r="AF666" s="113"/>
      <c r="AG666" s="113"/>
      <c r="AH666" s="113"/>
      <c r="AI666" s="113"/>
      <c r="AJ666" s="113"/>
    </row>
    <row r="667" spans="1:36" ht="13.5" customHeight="1" x14ac:dyDescent="0.2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  <c r="AA667" s="113"/>
      <c r="AB667" s="113"/>
      <c r="AC667" s="113"/>
      <c r="AD667" s="113"/>
      <c r="AE667" s="113"/>
      <c r="AF667" s="113"/>
      <c r="AG667" s="113"/>
      <c r="AH667" s="113"/>
      <c r="AI667" s="113"/>
      <c r="AJ667" s="113"/>
    </row>
    <row r="668" spans="1:36" ht="13.5" customHeight="1" x14ac:dyDescent="0.2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  <c r="AA668" s="113"/>
      <c r="AB668" s="113"/>
      <c r="AC668" s="113"/>
      <c r="AD668" s="113"/>
      <c r="AE668" s="113"/>
      <c r="AF668" s="113"/>
      <c r="AG668" s="113"/>
      <c r="AH668" s="113"/>
      <c r="AI668" s="113"/>
      <c r="AJ668" s="113"/>
    </row>
    <row r="669" spans="1:36" ht="13.5" customHeight="1" x14ac:dyDescent="0.2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  <c r="AA669" s="113"/>
      <c r="AB669" s="113"/>
      <c r="AC669" s="113"/>
      <c r="AD669" s="113"/>
      <c r="AE669" s="113"/>
      <c r="AF669" s="113"/>
      <c r="AG669" s="113"/>
      <c r="AH669" s="113"/>
      <c r="AI669" s="113"/>
      <c r="AJ669" s="113"/>
    </row>
    <row r="670" spans="1:36" ht="13.5" customHeight="1" x14ac:dyDescent="0.2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  <c r="AA670" s="113"/>
      <c r="AB670" s="113"/>
      <c r="AC670" s="113"/>
      <c r="AD670" s="113"/>
      <c r="AE670" s="113"/>
      <c r="AF670" s="113"/>
      <c r="AG670" s="113"/>
      <c r="AH670" s="113"/>
      <c r="AI670" s="113"/>
      <c r="AJ670" s="113"/>
    </row>
    <row r="671" spans="1:36" ht="13.5" customHeight="1" x14ac:dyDescent="0.2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  <c r="AA671" s="113"/>
      <c r="AB671" s="113"/>
      <c r="AC671" s="113"/>
      <c r="AD671" s="113"/>
      <c r="AE671" s="113"/>
      <c r="AF671" s="113"/>
      <c r="AG671" s="113"/>
      <c r="AH671" s="113"/>
      <c r="AI671" s="113"/>
      <c r="AJ671" s="113"/>
    </row>
    <row r="672" spans="1:36" ht="13.5" customHeight="1" x14ac:dyDescent="0.2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  <c r="AA672" s="113"/>
      <c r="AB672" s="113"/>
      <c r="AC672" s="113"/>
      <c r="AD672" s="113"/>
      <c r="AE672" s="113"/>
      <c r="AF672" s="113"/>
      <c r="AG672" s="113"/>
      <c r="AH672" s="113"/>
      <c r="AI672" s="113"/>
      <c r="AJ672" s="113"/>
    </row>
    <row r="673" spans="1:36" ht="13.5" customHeight="1" x14ac:dyDescent="0.2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  <c r="AA673" s="113"/>
      <c r="AB673" s="113"/>
      <c r="AC673" s="113"/>
      <c r="AD673" s="113"/>
      <c r="AE673" s="113"/>
      <c r="AF673" s="113"/>
      <c r="AG673" s="113"/>
      <c r="AH673" s="113"/>
      <c r="AI673" s="113"/>
      <c r="AJ673" s="113"/>
    </row>
    <row r="674" spans="1:36" ht="13.5" customHeight="1" x14ac:dyDescent="0.2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  <c r="AA674" s="113"/>
      <c r="AB674" s="113"/>
      <c r="AC674" s="113"/>
      <c r="AD674" s="113"/>
      <c r="AE674" s="113"/>
      <c r="AF674" s="113"/>
      <c r="AG674" s="113"/>
      <c r="AH674" s="113"/>
      <c r="AI674" s="113"/>
      <c r="AJ674" s="113"/>
    </row>
    <row r="675" spans="1:36" ht="13.5" customHeight="1" x14ac:dyDescent="0.2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  <c r="AA675" s="113"/>
      <c r="AB675" s="113"/>
      <c r="AC675" s="113"/>
      <c r="AD675" s="113"/>
      <c r="AE675" s="113"/>
      <c r="AF675" s="113"/>
      <c r="AG675" s="113"/>
      <c r="AH675" s="113"/>
      <c r="AI675" s="113"/>
      <c r="AJ675" s="113"/>
    </row>
    <row r="676" spans="1:36" ht="13.5" customHeight="1" x14ac:dyDescent="0.2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  <c r="AA676" s="113"/>
      <c r="AB676" s="113"/>
      <c r="AC676" s="113"/>
      <c r="AD676" s="113"/>
      <c r="AE676" s="113"/>
      <c r="AF676" s="113"/>
      <c r="AG676" s="113"/>
      <c r="AH676" s="113"/>
      <c r="AI676" s="113"/>
      <c r="AJ676" s="113"/>
    </row>
    <row r="677" spans="1:36" ht="13.5" customHeight="1" x14ac:dyDescent="0.2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  <c r="AA677" s="113"/>
      <c r="AB677" s="113"/>
      <c r="AC677" s="113"/>
      <c r="AD677" s="113"/>
      <c r="AE677" s="113"/>
      <c r="AF677" s="113"/>
      <c r="AG677" s="113"/>
      <c r="AH677" s="113"/>
      <c r="AI677" s="113"/>
      <c r="AJ677" s="113"/>
    </row>
    <row r="678" spans="1:36" ht="13.5" customHeight="1" x14ac:dyDescent="0.2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  <c r="AA678" s="113"/>
      <c r="AB678" s="113"/>
      <c r="AC678" s="113"/>
      <c r="AD678" s="113"/>
      <c r="AE678" s="113"/>
      <c r="AF678" s="113"/>
      <c r="AG678" s="113"/>
      <c r="AH678" s="113"/>
      <c r="AI678" s="113"/>
      <c r="AJ678" s="113"/>
    </row>
    <row r="679" spans="1:36" ht="13.5" customHeight="1" x14ac:dyDescent="0.2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  <c r="AA679" s="113"/>
      <c r="AB679" s="113"/>
      <c r="AC679" s="113"/>
      <c r="AD679" s="113"/>
      <c r="AE679" s="113"/>
      <c r="AF679" s="113"/>
      <c r="AG679" s="113"/>
      <c r="AH679" s="113"/>
      <c r="AI679" s="113"/>
      <c r="AJ679" s="113"/>
    </row>
    <row r="680" spans="1:36" ht="13.5" customHeight="1" x14ac:dyDescent="0.2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  <c r="AA680" s="113"/>
      <c r="AB680" s="113"/>
      <c r="AC680" s="113"/>
      <c r="AD680" s="113"/>
      <c r="AE680" s="113"/>
      <c r="AF680" s="113"/>
      <c r="AG680" s="113"/>
      <c r="AH680" s="113"/>
      <c r="AI680" s="113"/>
      <c r="AJ680" s="113"/>
    </row>
    <row r="681" spans="1:36" ht="13.5" customHeight="1" x14ac:dyDescent="0.2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  <c r="AA681" s="113"/>
      <c r="AB681" s="113"/>
      <c r="AC681" s="113"/>
      <c r="AD681" s="113"/>
      <c r="AE681" s="113"/>
      <c r="AF681" s="113"/>
      <c r="AG681" s="113"/>
      <c r="AH681" s="113"/>
      <c r="AI681" s="113"/>
      <c r="AJ681" s="113"/>
    </row>
    <row r="682" spans="1:36" ht="13.5" customHeight="1" x14ac:dyDescent="0.2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  <c r="AA682" s="113"/>
      <c r="AB682" s="113"/>
      <c r="AC682" s="113"/>
      <c r="AD682" s="113"/>
      <c r="AE682" s="113"/>
      <c r="AF682" s="113"/>
      <c r="AG682" s="113"/>
      <c r="AH682" s="113"/>
      <c r="AI682" s="113"/>
      <c r="AJ682" s="113"/>
    </row>
    <row r="683" spans="1:36" ht="13.5" customHeight="1" x14ac:dyDescent="0.2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  <c r="AA683" s="113"/>
      <c r="AB683" s="113"/>
      <c r="AC683" s="113"/>
      <c r="AD683" s="113"/>
      <c r="AE683" s="113"/>
      <c r="AF683" s="113"/>
      <c r="AG683" s="113"/>
      <c r="AH683" s="113"/>
      <c r="AI683" s="113"/>
      <c r="AJ683" s="113"/>
    </row>
    <row r="684" spans="1:36" ht="13.5" customHeight="1" x14ac:dyDescent="0.2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  <c r="AA684" s="113"/>
      <c r="AB684" s="113"/>
      <c r="AC684" s="113"/>
      <c r="AD684" s="113"/>
      <c r="AE684" s="113"/>
      <c r="AF684" s="113"/>
      <c r="AG684" s="113"/>
      <c r="AH684" s="113"/>
      <c r="AI684" s="113"/>
      <c r="AJ684" s="113"/>
    </row>
    <row r="685" spans="1:36" ht="13.5" customHeight="1" x14ac:dyDescent="0.2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  <c r="AA685" s="113"/>
      <c r="AB685" s="113"/>
      <c r="AC685" s="113"/>
      <c r="AD685" s="113"/>
      <c r="AE685" s="113"/>
      <c r="AF685" s="113"/>
      <c r="AG685" s="113"/>
      <c r="AH685" s="113"/>
      <c r="AI685" s="113"/>
      <c r="AJ685" s="113"/>
    </row>
    <row r="686" spans="1:36" ht="13.5" customHeight="1" x14ac:dyDescent="0.2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  <c r="AA686" s="113"/>
      <c r="AB686" s="113"/>
      <c r="AC686" s="113"/>
      <c r="AD686" s="113"/>
      <c r="AE686" s="113"/>
      <c r="AF686" s="113"/>
      <c r="AG686" s="113"/>
      <c r="AH686" s="113"/>
      <c r="AI686" s="113"/>
      <c r="AJ686" s="113"/>
    </row>
    <row r="687" spans="1:36" ht="13.5" customHeight="1" x14ac:dyDescent="0.2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  <c r="AA687" s="113"/>
      <c r="AB687" s="113"/>
      <c r="AC687" s="113"/>
      <c r="AD687" s="113"/>
      <c r="AE687" s="113"/>
      <c r="AF687" s="113"/>
      <c r="AG687" s="113"/>
      <c r="AH687" s="113"/>
      <c r="AI687" s="113"/>
      <c r="AJ687" s="113"/>
    </row>
    <row r="688" spans="1:36" ht="13.5" customHeight="1" x14ac:dyDescent="0.2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  <c r="AA688" s="113"/>
      <c r="AB688" s="113"/>
      <c r="AC688" s="113"/>
      <c r="AD688" s="113"/>
      <c r="AE688" s="113"/>
      <c r="AF688" s="113"/>
      <c r="AG688" s="113"/>
      <c r="AH688" s="113"/>
      <c r="AI688" s="113"/>
      <c r="AJ688" s="113"/>
    </row>
    <row r="689" spans="1:36" ht="13.5" customHeight="1" x14ac:dyDescent="0.2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  <c r="AA689" s="113"/>
      <c r="AB689" s="113"/>
      <c r="AC689" s="113"/>
      <c r="AD689" s="113"/>
      <c r="AE689" s="113"/>
      <c r="AF689" s="113"/>
      <c r="AG689" s="113"/>
      <c r="AH689" s="113"/>
      <c r="AI689" s="113"/>
      <c r="AJ689" s="113"/>
    </row>
    <row r="690" spans="1:36" ht="13.5" customHeight="1" x14ac:dyDescent="0.2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  <c r="AA690" s="113"/>
      <c r="AB690" s="113"/>
      <c r="AC690" s="113"/>
      <c r="AD690" s="113"/>
      <c r="AE690" s="113"/>
      <c r="AF690" s="113"/>
      <c r="AG690" s="113"/>
      <c r="AH690" s="113"/>
      <c r="AI690" s="113"/>
      <c r="AJ690" s="113"/>
    </row>
    <row r="691" spans="1:36" ht="13.5" customHeight="1" x14ac:dyDescent="0.2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  <c r="AA691" s="113"/>
      <c r="AB691" s="113"/>
      <c r="AC691" s="113"/>
      <c r="AD691" s="113"/>
      <c r="AE691" s="113"/>
      <c r="AF691" s="113"/>
      <c r="AG691" s="113"/>
      <c r="AH691" s="113"/>
      <c r="AI691" s="113"/>
      <c r="AJ691" s="113"/>
    </row>
    <row r="692" spans="1:36" ht="13.5" customHeight="1" x14ac:dyDescent="0.2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  <c r="AA692" s="113"/>
      <c r="AB692" s="113"/>
      <c r="AC692" s="113"/>
      <c r="AD692" s="113"/>
      <c r="AE692" s="113"/>
      <c r="AF692" s="113"/>
      <c r="AG692" s="113"/>
      <c r="AH692" s="113"/>
      <c r="AI692" s="113"/>
      <c r="AJ692" s="113"/>
    </row>
    <row r="693" spans="1:36" ht="13.5" customHeight="1" x14ac:dyDescent="0.2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  <c r="AA693" s="113"/>
      <c r="AB693" s="113"/>
      <c r="AC693" s="113"/>
      <c r="AD693" s="113"/>
      <c r="AE693" s="113"/>
      <c r="AF693" s="113"/>
      <c r="AG693" s="113"/>
      <c r="AH693" s="113"/>
      <c r="AI693" s="113"/>
      <c r="AJ693" s="113"/>
    </row>
    <row r="694" spans="1:36" ht="13.5" customHeight="1" x14ac:dyDescent="0.2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  <c r="AA694" s="113"/>
      <c r="AB694" s="113"/>
      <c r="AC694" s="113"/>
      <c r="AD694" s="113"/>
      <c r="AE694" s="113"/>
      <c r="AF694" s="113"/>
      <c r="AG694" s="113"/>
      <c r="AH694" s="113"/>
      <c r="AI694" s="113"/>
      <c r="AJ694" s="113"/>
    </row>
    <row r="695" spans="1:36" ht="13.5" customHeight="1" x14ac:dyDescent="0.2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  <c r="AA695" s="113"/>
      <c r="AB695" s="113"/>
      <c r="AC695" s="113"/>
      <c r="AD695" s="113"/>
      <c r="AE695" s="113"/>
      <c r="AF695" s="113"/>
      <c r="AG695" s="113"/>
      <c r="AH695" s="113"/>
      <c r="AI695" s="113"/>
      <c r="AJ695" s="113"/>
    </row>
    <row r="696" spans="1:36" ht="13.5" customHeight="1" x14ac:dyDescent="0.2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  <c r="AA696" s="113"/>
      <c r="AB696" s="113"/>
      <c r="AC696" s="113"/>
      <c r="AD696" s="113"/>
      <c r="AE696" s="113"/>
      <c r="AF696" s="113"/>
      <c r="AG696" s="113"/>
      <c r="AH696" s="113"/>
      <c r="AI696" s="113"/>
      <c r="AJ696" s="113"/>
    </row>
    <row r="697" spans="1:36" ht="13.5" customHeight="1" x14ac:dyDescent="0.2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  <c r="AA697" s="113"/>
      <c r="AB697" s="113"/>
      <c r="AC697" s="113"/>
      <c r="AD697" s="113"/>
      <c r="AE697" s="113"/>
      <c r="AF697" s="113"/>
      <c r="AG697" s="113"/>
      <c r="AH697" s="113"/>
      <c r="AI697" s="113"/>
      <c r="AJ697" s="113"/>
    </row>
    <row r="698" spans="1:36" ht="13.5" customHeight="1" x14ac:dyDescent="0.2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  <c r="AA698" s="113"/>
      <c r="AB698" s="113"/>
      <c r="AC698" s="113"/>
      <c r="AD698" s="113"/>
      <c r="AE698" s="113"/>
      <c r="AF698" s="113"/>
      <c r="AG698" s="113"/>
      <c r="AH698" s="113"/>
      <c r="AI698" s="113"/>
      <c r="AJ698" s="113"/>
    </row>
    <row r="699" spans="1:36" ht="13.5" customHeight="1" x14ac:dyDescent="0.2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  <c r="AA699" s="113"/>
      <c r="AB699" s="113"/>
      <c r="AC699" s="113"/>
      <c r="AD699" s="113"/>
      <c r="AE699" s="113"/>
      <c r="AF699" s="113"/>
      <c r="AG699" s="113"/>
      <c r="AH699" s="113"/>
      <c r="AI699" s="113"/>
      <c r="AJ699" s="113"/>
    </row>
    <row r="700" spans="1:36" ht="13.5" customHeight="1" x14ac:dyDescent="0.2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  <c r="AA700" s="113"/>
      <c r="AB700" s="113"/>
      <c r="AC700" s="113"/>
      <c r="AD700" s="113"/>
      <c r="AE700" s="113"/>
      <c r="AF700" s="113"/>
      <c r="AG700" s="113"/>
      <c r="AH700" s="113"/>
      <c r="AI700" s="113"/>
      <c r="AJ700" s="113"/>
    </row>
    <row r="701" spans="1:36" ht="13.5" customHeight="1" x14ac:dyDescent="0.2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  <c r="AA701" s="113"/>
      <c r="AB701" s="113"/>
      <c r="AC701" s="113"/>
      <c r="AD701" s="113"/>
      <c r="AE701" s="113"/>
      <c r="AF701" s="113"/>
      <c r="AG701" s="113"/>
      <c r="AH701" s="113"/>
      <c r="AI701" s="113"/>
      <c r="AJ701" s="113"/>
    </row>
    <row r="702" spans="1:36" ht="13.5" customHeight="1" x14ac:dyDescent="0.2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  <c r="AA702" s="113"/>
      <c r="AB702" s="113"/>
      <c r="AC702" s="113"/>
      <c r="AD702" s="113"/>
      <c r="AE702" s="113"/>
      <c r="AF702" s="113"/>
      <c r="AG702" s="113"/>
      <c r="AH702" s="113"/>
      <c r="AI702" s="113"/>
      <c r="AJ702" s="113"/>
    </row>
    <row r="703" spans="1:36" ht="13.5" customHeight="1" x14ac:dyDescent="0.2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  <c r="AA703" s="113"/>
      <c r="AB703" s="113"/>
      <c r="AC703" s="113"/>
      <c r="AD703" s="113"/>
      <c r="AE703" s="113"/>
      <c r="AF703" s="113"/>
      <c r="AG703" s="113"/>
      <c r="AH703" s="113"/>
      <c r="AI703" s="113"/>
      <c r="AJ703" s="113"/>
    </row>
    <row r="704" spans="1:36" ht="13.5" customHeight="1" x14ac:dyDescent="0.2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  <c r="AA704" s="113"/>
      <c r="AB704" s="113"/>
      <c r="AC704" s="113"/>
      <c r="AD704" s="113"/>
      <c r="AE704" s="113"/>
      <c r="AF704" s="113"/>
      <c r="AG704" s="113"/>
      <c r="AH704" s="113"/>
      <c r="AI704" s="113"/>
      <c r="AJ704" s="113"/>
    </row>
    <row r="705" spans="1:36" ht="13.5" customHeight="1" x14ac:dyDescent="0.2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  <c r="AA705" s="113"/>
      <c r="AB705" s="113"/>
      <c r="AC705" s="113"/>
      <c r="AD705" s="113"/>
      <c r="AE705" s="113"/>
      <c r="AF705" s="113"/>
      <c r="AG705" s="113"/>
      <c r="AH705" s="113"/>
      <c r="AI705" s="113"/>
      <c r="AJ705" s="113"/>
    </row>
    <row r="706" spans="1:36" ht="13.5" customHeight="1" x14ac:dyDescent="0.2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  <c r="AA706" s="113"/>
      <c r="AB706" s="113"/>
      <c r="AC706" s="113"/>
      <c r="AD706" s="113"/>
      <c r="AE706" s="113"/>
      <c r="AF706" s="113"/>
      <c r="AG706" s="113"/>
      <c r="AH706" s="113"/>
      <c r="AI706" s="113"/>
      <c r="AJ706" s="113"/>
    </row>
    <row r="707" spans="1:36" ht="13.5" customHeight="1" x14ac:dyDescent="0.2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  <c r="AA707" s="113"/>
      <c r="AB707" s="113"/>
      <c r="AC707" s="113"/>
      <c r="AD707" s="113"/>
      <c r="AE707" s="113"/>
      <c r="AF707" s="113"/>
      <c r="AG707" s="113"/>
      <c r="AH707" s="113"/>
      <c r="AI707" s="113"/>
      <c r="AJ707" s="113"/>
    </row>
    <row r="708" spans="1:36" ht="13.5" customHeight="1" x14ac:dyDescent="0.2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  <c r="AA708" s="113"/>
      <c r="AB708" s="113"/>
      <c r="AC708" s="113"/>
      <c r="AD708" s="113"/>
      <c r="AE708" s="113"/>
      <c r="AF708" s="113"/>
      <c r="AG708" s="113"/>
      <c r="AH708" s="113"/>
      <c r="AI708" s="113"/>
      <c r="AJ708" s="113"/>
    </row>
    <row r="709" spans="1:36" ht="13.5" customHeight="1" x14ac:dyDescent="0.2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  <c r="AA709" s="113"/>
      <c r="AB709" s="113"/>
      <c r="AC709" s="113"/>
      <c r="AD709" s="113"/>
      <c r="AE709" s="113"/>
      <c r="AF709" s="113"/>
      <c r="AG709" s="113"/>
      <c r="AH709" s="113"/>
      <c r="AI709" s="113"/>
      <c r="AJ709" s="113"/>
    </row>
    <row r="710" spans="1:36" ht="13.5" customHeight="1" x14ac:dyDescent="0.2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  <c r="AA710" s="113"/>
      <c r="AB710" s="113"/>
      <c r="AC710" s="113"/>
      <c r="AD710" s="113"/>
      <c r="AE710" s="113"/>
      <c r="AF710" s="113"/>
      <c r="AG710" s="113"/>
      <c r="AH710" s="113"/>
      <c r="AI710" s="113"/>
      <c r="AJ710" s="113"/>
    </row>
    <row r="711" spans="1:36" ht="13.5" customHeight="1" x14ac:dyDescent="0.2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  <c r="AA711" s="113"/>
      <c r="AB711" s="113"/>
      <c r="AC711" s="113"/>
      <c r="AD711" s="113"/>
      <c r="AE711" s="113"/>
      <c r="AF711" s="113"/>
      <c r="AG711" s="113"/>
      <c r="AH711" s="113"/>
      <c r="AI711" s="113"/>
      <c r="AJ711" s="113"/>
    </row>
    <row r="712" spans="1:36" ht="13.5" customHeight="1" x14ac:dyDescent="0.2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  <c r="AA712" s="113"/>
      <c r="AB712" s="113"/>
      <c r="AC712" s="113"/>
      <c r="AD712" s="113"/>
      <c r="AE712" s="113"/>
      <c r="AF712" s="113"/>
      <c r="AG712" s="113"/>
      <c r="AH712" s="113"/>
      <c r="AI712" s="113"/>
      <c r="AJ712" s="113"/>
    </row>
    <row r="713" spans="1:36" ht="13.5" customHeight="1" x14ac:dyDescent="0.2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  <c r="AA713" s="113"/>
      <c r="AB713" s="113"/>
      <c r="AC713" s="113"/>
      <c r="AD713" s="113"/>
      <c r="AE713" s="113"/>
      <c r="AF713" s="113"/>
      <c r="AG713" s="113"/>
      <c r="AH713" s="113"/>
      <c r="AI713" s="113"/>
      <c r="AJ713" s="113"/>
    </row>
    <row r="714" spans="1:36" ht="13.5" customHeight="1" x14ac:dyDescent="0.2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  <c r="AA714" s="113"/>
      <c r="AB714" s="113"/>
      <c r="AC714" s="113"/>
      <c r="AD714" s="113"/>
      <c r="AE714" s="113"/>
      <c r="AF714" s="113"/>
      <c r="AG714" s="113"/>
      <c r="AH714" s="113"/>
      <c r="AI714" s="113"/>
      <c r="AJ714" s="113"/>
    </row>
    <row r="715" spans="1:36" ht="13.5" customHeight="1" x14ac:dyDescent="0.2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  <c r="AA715" s="113"/>
      <c r="AB715" s="113"/>
      <c r="AC715" s="113"/>
      <c r="AD715" s="113"/>
      <c r="AE715" s="113"/>
      <c r="AF715" s="113"/>
      <c r="AG715" s="113"/>
      <c r="AH715" s="113"/>
      <c r="AI715" s="113"/>
      <c r="AJ715" s="113"/>
    </row>
    <row r="716" spans="1:36" ht="13.5" customHeight="1" x14ac:dyDescent="0.2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  <c r="AA716" s="113"/>
      <c r="AB716" s="113"/>
      <c r="AC716" s="113"/>
      <c r="AD716" s="113"/>
      <c r="AE716" s="113"/>
      <c r="AF716" s="113"/>
      <c r="AG716" s="113"/>
      <c r="AH716" s="113"/>
      <c r="AI716" s="113"/>
      <c r="AJ716" s="113"/>
    </row>
    <row r="717" spans="1:36" ht="13.5" customHeight="1" x14ac:dyDescent="0.2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  <c r="AA717" s="113"/>
      <c r="AB717" s="113"/>
      <c r="AC717" s="113"/>
      <c r="AD717" s="113"/>
      <c r="AE717" s="113"/>
      <c r="AF717" s="113"/>
      <c r="AG717" s="113"/>
      <c r="AH717" s="113"/>
      <c r="AI717" s="113"/>
      <c r="AJ717" s="113"/>
    </row>
    <row r="718" spans="1:36" ht="13.5" customHeight="1" x14ac:dyDescent="0.2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  <c r="AA718" s="113"/>
      <c r="AB718" s="113"/>
      <c r="AC718" s="113"/>
      <c r="AD718" s="113"/>
      <c r="AE718" s="113"/>
      <c r="AF718" s="113"/>
      <c r="AG718" s="113"/>
      <c r="AH718" s="113"/>
      <c r="AI718" s="113"/>
      <c r="AJ718" s="113"/>
    </row>
    <row r="719" spans="1:36" ht="13.5" customHeight="1" x14ac:dyDescent="0.2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  <c r="AA719" s="113"/>
      <c r="AB719" s="113"/>
      <c r="AC719" s="113"/>
      <c r="AD719" s="113"/>
      <c r="AE719" s="113"/>
      <c r="AF719" s="113"/>
      <c r="AG719" s="113"/>
      <c r="AH719" s="113"/>
      <c r="AI719" s="113"/>
      <c r="AJ719" s="113"/>
    </row>
    <row r="720" spans="1:36" ht="13.5" customHeight="1" x14ac:dyDescent="0.2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  <c r="AA720" s="113"/>
      <c r="AB720" s="113"/>
      <c r="AC720" s="113"/>
      <c r="AD720" s="113"/>
      <c r="AE720" s="113"/>
      <c r="AF720" s="113"/>
      <c r="AG720" s="113"/>
      <c r="AH720" s="113"/>
      <c r="AI720" s="113"/>
      <c r="AJ720" s="113"/>
    </row>
    <row r="721" spans="1:36" ht="13.5" customHeight="1" x14ac:dyDescent="0.2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  <c r="AA721" s="113"/>
      <c r="AB721" s="113"/>
      <c r="AC721" s="113"/>
      <c r="AD721" s="113"/>
      <c r="AE721" s="113"/>
      <c r="AF721" s="113"/>
      <c r="AG721" s="113"/>
      <c r="AH721" s="113"/>
      <c r="AI721" s="113"/>
      <c r="AJ721" s="113"/>
    </row>
    <row r="722" spans="1:36" ht="13.5" customHeight="1" x14ac:dyDescent="0.2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  <c r="AA722" s="113"/>
      <c r="AB722" s="113"/>
      <c r="AC722" s="113"/>
      <c r="AD722" s="113"/>
      <c r="AE722" s="113"/>
      <c r="AF722" s="113"/>
      <c r="AG722" s="113"/>
      <c r="AH722" s="113"/>
      <c r="AI722" s="113"/>
      <c r="AJ722" s="113"/>
    </row>
    <row r="723" spans="1:36" ht="13.5" customHeight="1" x14ac:dyDescent="0.2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  <c r="AA723" s="113"/>
      <c r="AB723" s="113"/>
      <c r="AC723" s="113"/>
      <c r="AD723" s="113"/>
      <c r="AE723" s="113"/>
      <c r="AF723" s="113"/>
      <c r="AG723" s="113"/>
      <c r="AH723" s="113"/>
      <c r="AI723" s="113"/>
      <c r="AJ723" s="113"/>
    </row>
    <row r="724" spans="1:36" ht="13.5" customHeight="1" x14ac:dyDescent="0.2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  <c r="AA724" s="113"/>
      <c r="AB724" s="113"/>
      <c r="AC724" s="113"/>
      <c r="AD724" s="113"/>
      <c r="AE724" s="113"/>
      <c r="AF724" s="113"/>
      <c r="AG724" s="113"/>
      <c r="AH724" s="113"/>
      <c r="AI724" s="113"/>
      <c r="AJ724" s="113"/>
    </row>
    <row r="725" spans="1:36" ht="13.5" customHeight="1" x14ac:dyDescent="0.2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  <c r="AA725" s="113"/>
      <c r="AB725" s="113"/>
      <c r="AC725" s="113"/>
      <c r="AD725" s="113"/>
      <c r="AE725" s="113"/>
      <c r="AF725" s="113"/>
      <c r="AG725" s="113"/>
      <c r="AH725" s="113"/>
      <c r="AI725" s="113"/>
      <c r="AJ725" s="113"/>
    </row>
    <row r="726" spans="1:36" ht="13.5" customHeight="1" x14ac:dyDescent="0.2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  <c r="AA726" s="113"/>
      <c r="AB726" s="113"/>
      <c r="AC726" s="113"/>
      <c r="AD726" s="113"/>
      <c r="AE726" s="113"/>
      <c r="AF726" s="113"/>
      <c r="AG726" s="113"/>
      <c r="AH726" s="113"/>
      <c r="AI726" s="113"/>
      <c r="AJ726" s="113"/>
    </row>
    <row r="727" spans="1:36" ht="13.5" customHeight="1" x14ac:dyDescent="0.2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  <c r="AA727" s="113"/>
      <c r="AB727" s="113"/>
      <c r="AC727" s="113"/>
      <c r="AD727" s="113"/>
      <c r="AE727" s="113"/>
      <c r="AF727" s="113"/>
      <c r="AG727" s="113"/>
      <c r="AH727" s="113"/>
      <c r="AI727" s="113"/>
      <c r="AJ727" s="113"/>
    </row>
    <row r="728" spans="1:36" ht="13.5" customHeight="1" x14ac:dyDescent="0.2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  <c r="AA728" s="113"/>
      <c r="AB728" s="113"/>
      <c r="AC728" s="113"/>
      <c r="AD728" s="113"/>
      <c r="AE728" s="113"/>
      <c r="AF728" s="113"/>
      <c r="AG728" s="113"/>
      <c r="AH728" s="113"/>
      <c r="AI728" s="113"/>
      <c r="AJ728" s="113"/>
    </row>
    <row r="729" spans="1:36" ht="13.5" customHeight="1" x14ac:dyDescent="0.2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  <c r="AA729" s="113"/>
      <c r="AB729" s="113"/>
      <c r="AC729" s="113"/>
      <c r="AD729" s="113"/>
      <c r="AE729" s="113"/>
      <c r="AF729" s="113"/>
      <c r="AG729" s="113"/>
      <c r="AH729" s="113"/>
      <c r="AI729" s="113"/>
      <c r="AJ729" s="113"/>
    </row>
    <row r="730" spans="1:36" ht="13.5" customHeight="1" x14ac:dyDescent="0.2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  <c r="AA730" s="113"/>
      <c r="AB730" s="113"/>
      <c r="AC730" s="113"/>
      <c r="AD730" s="113"/>
      <c r="AE730" s="113"/>
      <c r="AF730" s="113"/>
      <c r="AG730" s="113"/>
      <c r="AH730" s="113"/>
      <c r="AI730" s="113"/>
      <c r="AJ730" s="113"/>
    </row>
    <row r="731" spans="1:36" ht="13.5" customHeight="1" x14ac:dyDescent="0.2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  <c r="AA731" s="113"/>
      <c r="AB731" s="113"/>
      <c r="AC731" s="113"/>
      <c r="AD731" s="113"/>
      <c r="AE731" s="113"/>
      <c r="AF731" s="113"/>
      <c r="AG731" s="113"/>
      <c r="AH731" s="113"/>
      <c r="AI731" s="113"/>
      <c r="AJ731" s="113"/>
    </row>
    <row r="732" spans="1:36" ht="13.5" customHeight="1" x14ac:dyDescent="0.2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  <c r="AA732" s="113"/>
      <c r="AB732" s="113"/>
      <c r="AC732" s="113"/>
      <c r="AD732" s="113"/>
      <c r="AE732" s="113"/>
      <c r="AF732" s="113"/>
      <c r="AG732" s="113"/>
      <c r="AH732" s="113"/>
      <c r="AI732" s="113"/>
      <c r="AJ732" s="113"/>
    </row>
    <row r="733" spans="1:36" ht="13.5" customHeight="1" x14ac:dyDescent="0.2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  <c r="AA733" s="113"/>
      <c r="AB733" s="113"/>
      <c r="AC733" s="113"/>
      <c r="AD733" s="113"/>
      <c r="AE733" s="113"/>
      <c r="AF733" s="113"/>
      <c r="AG733" s="113"/>
      <c r="AH733" s="113"/>
      <c r="AI733" s="113"/>
      <c r="AJ733" s="113"/>
    </row>
    <row r="734" spans="1:36" ht="13.5" customHeight="1" x14ac:dyDescent="0.2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  <c r="AA734" s="113"/>
      <c r="AB734" s="113"/>
      <c r="AC734" s="113"/>
      <c r="AD734" s="113"/>
      <c r="AE734" s="113"/>
      <c r="AF734" s="113"/>
      <c r="AG734" s="113"/>
      <c r="AH734" s="113"/>
      <c r="AI734" s="113"/>
      <c r="AJ734" s="113"/>
    </row>
    <row r="735" spans="1:36" ht="13.5" customHeight="1" x14ac:dyDescent="0.2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  <c r="AA735" s="113"/>
      <c r="AB735" s="113"/>
      <c r="AC735" s="113"/>
      <c r="AD735" s="113"/>
      <c r="AE735" s="113"/>
      <c r="AF735" s="113"/>
      <c r="AG735" s="113"/>
      <c r="AH735" s="113"/>
      <c r="AI735" s="113"/>
      <c r="AJ735" s="113"/>
    </row>
    <row r="736" spans="1:36" ht="13.5" customHeight="1" x14ac:dyDescent="0.2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  <c r="AA736" s="113"/>
      <c r="AB736" s="113"/>
      <c r="AC736" s="113"/>
      <c r="AD736" s="113"/>
      <c r="AE736" s="113"/>
      <c r="AF736" s="113"/>
      <c r="AG736" s="113"/>
      <c r="AH736" s="113"/>
      <c r="AI736" s="113"/>
      <c r="AJ736" s="113"/>
    </row>
    <row r="737" spans="1:36" ht="13.5" customHeight="1" x14ac:dyDescent="0.2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  <c r="AA737" s="113"/>
      <c r="AB737" s="113"/>
      <c r="AC737" s="113"/>
      <c r="AD737" s="113"/>
      <c r="AE737" s="113"/>
      <c r="AF737" s="113"/>
      <c r="AG737" s="113"/>
      <c r="AH737" s="113"/>
      <c r="AI737" s="113"/>
      <c r="AJ737" s="113"/>
    </row>
    <row r="738" spans="1:36" ht="13.5" customHeight="1" x14ac:dyDescent="0.2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  <c r="AA738" s="113"/>
      <c r="AB738" s="113"/>
      <c r="AC738" s="113"/>
      <c r="AD738" s="113"/>
      <c r="AE738" s="113"/>
      <c r="AF738" s="113"/>
      <c r="AG738" s="113"/>
      <c r="AH738" s="113"/>
      <c r="AI738" s="113"/>
      <c r="AJ738" s="113"/>
    </row>
    <row r="739" spans="1:36" ht="13.5" customHeight="1" x14ac:dyDescent="0.2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  <c r="AA739" s="113"/>
      <c r="AB739" s="113"/>
      <c r="AC739" s="113"/>
      <c r="AD739" s="113"/>
      <c r="AE739" s="113"/>
      <c r="AF739" s="113"/>
      <c r="AG739" s="113"/>
      <c r="AH739" s="113"/>
      <c r="AI739" s="113"/>
      <c r="AJ739" s="113"/>
    </row>
    <row r="740" spans="1:36" ht="13.5" customHeight="1" x14ac:dyDescent="0.2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  <c r="AA740" s="113"/>
      <c r="AB740" s="113"/>
      <c r="AC740" s="113"/>
      <c r="AD740" s="113"/>
      <c r="AE740" s="113"/>
      <c r="AF740" s="113"/>
      <c r="AG740" s="113"/>
      <c r="AH740" s="113"/>
      <c r="AI740" s="113"/>
      <c r="AJ740" s="113"/>
    </row>
    <row r="741" spans="1:36" ht="13.5" customHeight="1" x14ac:dyDescent="0.2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  <c r="AA741" s="113"/>
      <c r="AB741" s="113"/>
      <c r="AC741" s="113"/>
      <c r="AD741" s="113"/>
      <c r="AE741" s="113"/>
      <c r="AF741" s="113"/>
      <c r="AG741" s="113"/>
      <c r="AH741" s="113"/>
      <c r="AI741" s="113"/>
      <c r="AJ741" s="113"/>
    </row>
    <row r="742" spans="1:36" ht="13.5" customHeight="1" x14ac:dyDescent="0.2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  <c r="AA742" s="113"/>
      <c r="AB742" s="113"/>
      <c r="AC742" s="113"/>
      <c r="AD742" s="113"/>
      <c r="AE742" s="113"/>
      <c r="AF742" s="113"/>
      <c r="AG742" s="113"/>
      <c r="AH742" s="113"/>
      <c r="AI742" s="113"/>
      <c r="AJ742" s="113"/>
    </row>
    <row r="743" spans="1:36" ht="13.5" customHeight="1" x14ac:dyDescent="0.2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  <c r="AA743" s="113"/>
      <c r="AB743" s="113"/>
      <c r="AC743" s="113"/>
      <c r="AD743" s="113"/>
      <c r="AE743" s="113"/>
      <c r="AF743" s="113"/>
      <c r="AG743" s="113"/>
      <c r="AH743" s="113"/>
      <c r="AI743" s="113"/>
      <c r="AJ743" s="113"/>
    </row>
    <row r="744" spans="1:36" ht="13.5" customHeight="1" x14ac:dyDescent="0.2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  <c r="AA744" s="113"/>
      <c r="AB744" s="113"/>
      <c r="AC744" s="113"/>
      <c r="AD744" s="113"/>
      <c r="AE744" s="113"/>
      <c r="AF744" s="113"/>
      <c r="AG744" s="113"/>
      <c r="AH744" s="113"/>
      <c r="AI744" s="113"/>
      <c r="AJ744" s="113"/>
    </row>
    <row r="745" spans="1:36" ht="13.5" customHeight="1" x14ac:dyDescent="0.2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  <c r="AA745" s="113"/>
      <c r="AB745" s="113"/>
      <c r="AC745" s="113"/>
      <c r="AD745" s="113"/>
      <c r="AE745" s="113"/>
      <c r="AF745" s="113"/>
      <c r="AG745" s="113"/>
      <c r="AH745" s="113"/>
      <c r="AI745" s="113"/>
      <c r="AJ745" s="113"/>
    </row>
    <row r="746" spans="1:36" ht="13.5" customHeight="1" x14ac:dyDescent="0.2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  <c r="AA746" s="113"/>
      <c r="AB746" s="113"/>
      <c r="AC746" s="113"/>
      <c r="AD746" s="113"/>
      <c r="AE746" s="113"/>
      <c r="AF746" s="113"/>
      <c r="AG746" s="113"/>
      <c r="AH746" s="113"/>
      <c r="AI746" s="113"/>
      <c r="AJ746" s="113"/>
    </row>
    <row r="747" spans="1:36" ht="13.5" customHeight="1" x14ac:dyDescent="0.2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  <c r="AA747" s="113"/>
      <c r="AB747" s="113"/>
      <c r="AC747" s="113"/>
      <c r="AD747" s="113"/>
      <c r="AE747" s="113"/>
      <c r="AF747" s="113"/>
      <c r="AG747" s="113"/>
      <c r="AH747" s="113"/>
      <c r="AI747" s="113"/>
      <c r="AJ747" s="113"/>
    </row>
    <row r="748" spans="1:36" ht="13.5" customHeight="1" x14ac:dyDescent="0.2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  <c r="AA748" s="113"/>
      <c r="AB748" s="113"/>
      <c r="AC748" s="113"/>
      <c r="AD748" s="113"/>
      <c r="AE748" s="113"/>
      <c r="AF748" s="113"/>
      <c r="AG748" s="113"/>
      <c r="AH748" s="113"/>
      <c r="AI748" s="113"/>
      <c r="AJ748" s="113"/>
    </row>
    <row r="749" spans="1:36" ht="13.5" customHeight="1" x14ac:dyDescent="0.2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  <c r="AA749" s="113"/>
      <c r="AB749" s="113"/>
      <c r="AC749" s="113"/>
      <c r="AD749" s="113"/>
      <c r="AE749" s="113"/>
      <c r="AF749" s="113"/>
      <c r="AG749" s="113"/>
      <c r="AH749" s="113"/>
      <c r="AI749" s="113"/>
      <c r="AJ749" s="113"/>
    </row>
    <row r="750" spans="1:36" ht="13.5" customHeight="1" x14ac:dyDescent="0.2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  <c r="AA750" s="113"/>
      <c r="AB750" s="113"/>
      <c r="AC750" s="113"/>
      <c r="AD750" s="113"/>
      <c r="AE750" s="113"/>
      <c r="AF750" s="113"/>
      <c r="AG750" s="113"/>
      <c r="AH750" s="113"/>
      <c r="AI750" s="113"/>
      <c r="AJ750" s="113"/>
    </row>
    <row r="751" spans="1:36" ht="13.5" customHeight="1" x14ac:dyDescent="0.2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  <c r="AA751" s="113"/>
      <c r="AB751" s="113"/>
      <c r="AC751" s="113"/>
      <c r="AD751" s="113"/>
      <c r="AE751" s="113"/>
      <c r="AF751" s="113"/>
      <c r="AG751" s="113"/>
      <c r="AH751" s="113"/>
      <c r="AI751" s="113"/>
      <c r="AJ751" s="113"/>
    </row>
    <row r="752" spans="1:36" ht="13.5" customHeight="1" x14ac:dyDescent="0.2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  <c r="AA752" s="113"/>
      <c r="AB752" s="113"/>
      <c r="AC752" s="113"/>
      <c r="AD752" s="113"/>
      <c r="AE752" s="113"/>
      <c r="AF752" s="113"/>
      <c r="AG752" s="113"/>
      <c r="AH752" s="113"/>
      <c r="AI752" s="113"/>
      <c r="AJ752" s="113"/>
    </row>
    <row r="753" spans="1:36" ht="13.5" customHeight="1" x14ac:dyDescent="0.2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  <c r="AA753" s="113"/>
      <c r="AB753" s="113"/>
      <c r="AC753" s="113"/>
      <c r="AD753" s="113"/>
      <c r="AE753" s="113"/>
      <c r="AF753" s="113"/>
      <c r="AG753" s="113"/>
      <c r="AH753" s="113"/>
      <c r="AI753" s="113"/>
      <c r="AJ753" s="113"/>
    </row>
    <row r="754" spans="1:36" ht="13.5" customHeight="1" x14ac:dyDescent="0.2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  <c r="AA754" s="113"/>
      <c r="AB754" s="113"/>
      <c r="AC754" s="113"/>
      <c r="AD754" s="113"/>
      <c r="AE754" s="113"/>
      <c r="AF754" s="113"/>
      <c r="AG754" s="113"/>
      <c r="AH754" s="113"/>
      <c r="AI754" s="113"/>
      <c r="AJ754" s="113"/>
    </row>
    <row r="755" spans="1:36" ht="13.5" customHeight="1" x14ac:dyDescent="0.2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  <c r="AA755" s="113"/>
      <c r="AB755" s="113"/>
      <c r="AC755" s="113"/>
      <c r="AD755" s="113"/>
      <c r="AE755" s="113"/>
      <c r="AF755" s="113"/>
      <c r="AG755" s="113"/>
      <c r="AH755" s="113"/>
      <c r="AI755" s="113"/>
      <c r="AJ755" s="113"/>
    </row>
    <row r="756" spans="1:36" ht="13.5" customHeight="1" x14ac:dyDescent="0.2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  <c r="AA756" s="113"/>
      <c r="AB756" s="113"/>
      <c r="AC756" s="113"/>
      <c r="AD756" s="113"/>
      <c r="AE756" s="113"/>
      <c r="AF756" s="113"/>
      <c r="AG756" s="113"/>
      <c r="AH756" s="113"/>
      <c r="AI756" s="113"/>
      <c r="AJ756" s="113"/>
    </row>
    <row r="757" spans="1:36" ht="13.5" customHeight="1" x14ac:dyDescent="0.2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  <c r="AA757" s="113"/>
      <c r="AB757" s="113"/>
      <c r="AC757" s="113"/>
      <c r="AD757" s="113"/>
      <c r="AE757" s="113"/>
      <c r="AF757" s="113"/>
      <c r="AG757" s="113"/>
      <c r="AH757" s="113"/>
      <c r="AI757" s="113"/>
      <c r="AJ757" s="113"/>
    </row>
    <row r="758" spans="1:36" ht="13.5" customHeight="1" x14ac:dyDescent="0.2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  <c r="AA758" s="113"/>
      <c r="AB758" s="113"/>
      <c r="AC758" s="113"/>
      <c r="AD758" s="113"/>
      <c r="AE758" s="113"/>
      <c r="AF758" s="113"/>
      <c r="AG758" s="113"/>
      <c r="AH758" s="113"/>
      <c r="AI758" s="113"/>
      <c r="AJ758" s="113"/>
    </row>
    <row r="759" spans="1:36" ht="13.5" customHeight="1" x14ac:dyDescent="0.2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  <c r="AA759" s="113"/>
      <c r="AB759" s="113"/>
      <c r="AC759" s="113"/>
      <c r="AD759" s="113"/>
      <c r="AE759" s="113"/>
      <c r="AF759" s="113"/>
      <c r="AG759" s="113"/>
      <c r="AH759" s="113"/>
      <c r="AI759" s="113"/>
      <c r="AJ759" s="113"/>
    </row>
    <row r="760" spans="1:36" ht="13.5" customHeight="1" x14ac:dyDescent="0.2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  <c r="AA760" s="113"/>
      <c r="AB760" s="113"/>
      <c r="AC760" s="113"/>
      <c r="AD760" s="113"/>
      <c r="AE760" s="113"/>
      <c r="AF760" s="113"/>
      <c r="AG760" s="113"/>
      <c r="AH760" s="113"/>
      <c r="AI760" s="113"/>
      <c r="AJ760" s="113"/>
    </row>
    <row r="761" spans="1:36" ht="13.5" customHeight="1" x14ac:dyDescent="0.2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  <c r="AA761" s="113"/>
      <c r="AB761" s="113"/>
      <c r="AC761" s="113"/>
      <c r="AD761" s="113"/>
      <c r="AE761" s="113"/>
      <c r="AF761" s="113"/>
      <c r="AG761" s="113"/>
      <c r="AH761" s="113"/>
      <c r="AI761" s="113"/>
      <c r="AJ761" s="113"/>
    </row>
    <row r="762" spans="1:36" ht="13.5" customHeight="1" x14ac:dyDescent="0.2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  <c r="AA762" s="113"/>
      <c r="AB762" s="113"/>
      <c r="AC762" s="113"/>
      <c r="AD762" s="113"/>
      <c r="AE762" s="113"/>
      <c r="AF762" s="113"/>
      <c r="AG762" s="113"/>
      <c r="AH762" s="113"/>
      <c r="AI762" s="113"/>
      <c r="AJ762" s="113"/>
    </row>
    <row r="763" spans="1:36" ht="13.5" customHeight="1" x14ac:dyDescent="0.2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  <c r="AA763" s="113"/>
      <c r="AB763" s="113"/>
      <c r="AC763" s="113"/>
      <c r="AD763" s="113"/>
      <c r="AE763" s="113"/>
      <c r="AF763" s="113"/>
      <c r="AG763" s="113"/>
      <c r="AH763" s="113"/>
      <c r="AI763" s="113"/>
      <c r="AJ763" s="113"/>
    </row>
    <row r="764" spans="1:36" ht="13.5" customHeight="1" x14ac:dyDescent="0.2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  <c r="AA764" s="113"/>
      <c r="AB764" s="113"/>
      <c r="AC764" s="113"/>
      <c r="AD764" s="113"/>
      <c r="AE764" s="113"/>
      <c r="AF764" s="113"/>
      <c r="AG764" s="113"/>
      <c r="AH764" s="113"/>
      <c r="AI764" s="113"/>
      <c r="AJ764" s="113"/>
    </row>
    <row r="765" spans="1:36" ht="13.5" customHeight="1" x14ac:dyDescent="0.2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  <c r="AA765" s="113"/>
      <c r="AB765" s="113"/>
      <c r="AC765" s="113"/>
      <c r="AD765" s="113"/>
      <c r="AE765" s="113"/>
      <c r="AF765" s="113"/>
      <c r="AG765" s="113"/>
      <c r="AH765" s="113"/>
      <c r="AI765" s="113"/>
      <c r="AJ765" s="113"/>
    </row>
    <row r="766" spans="1:36" ht="13.5" customHeight="1" x14ac:dyDescent="0.2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  <c r="AA766" s="113"/>
      <c r="AB766" s="113"/>
      <c r="AC766" s="113"/>
      <c r="AD766" s="113"/>
      <c r="AE766" s="113"/>
      <c r="AF766" s="113"/>
      <c r="AG766" s="113"/>
      <c r="AH766" s="113"/>
      <c r="AI766" s="113"/>
      <c r="AJ766" s="113"/>
    </row>
    <row r="767" spans="1:36" ht="13.5" customHeight="1" x14ac:dyDescent="0.2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  <c r="AA767" s="113"/>
      <c r="AB767" s="113"/>
      <c r="AC767" s="113"/>
      <c r="AD767" s="113"/>
      <c r="AE767" s="113"/>
      <c r="AF767" s="113"/>
      <c r="AG767" s="113"/>
      <c r="AH767" s="113"/>
      <c r="AI767" s="113"/>
      <c r="AJ767" s="113"/>
    </row>
    <row r="768" spans="1:36" ht="13.5" customHeight="1" x14ac:dyDescent="0.2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  <c r="AA768" s="113"/>
      <c r="AB768" s="113"/>
      <c r="AC768" s="113"/>
      <c r="AD768" s="113"/>
      <c r="AE768" s="113"/>
      <c r="AF768" s="113"/>
      <c r="AG768" s="113"/>
      <c r="AH768" s="113"/>
      <c r="AI768" s="113"/>
      <c r="AJ768" s="113"/>
    </row>
    <row r="769" spans="1:36" ht="13.5" customHeight="1" x14ac:dyDescent="0.2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  <c r="AA769" s="113"/>
      <c r="AB769" s="113"/>
      <c r="AC769" s="113"/>
      <c r="AD769" s="113"/>
      <c r="AE769" s="113"/>
      <c r="AF769" s="113"/>
      <c r="AG769" s="113"/>
      <c r="AH769" s="113"/>
      <c r="AI769" s="113"/>
      <c r="AJ769" s="113"/>
    </row>
    <row r="770" spans="1:36" ht="13.5" customHeight="1" x14ac:dyDescent="0.2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  <c r="AA770" s="113"/>
      <c r="AB770" s="113"/>
      <c r="AC770" s="113"/>
      <c r="AD770" s="113"/>
      <c r="AE770" s="113"/>
      <c r="AF770" s="113"/>
      <c r="AG770" s="113"/>
      <c r="AH770" s="113"/>
      <c r="AI770" s="113"/>
      <c r="AJ770" s="113"/>
    </row>
    <row r="771" spans="1:36" ht="13.5" customHeight="1" x14ac:dyDescent="0.2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  <c r="AA771" s="113"/>
      <c r="AB771" s="113"/>
      <c r="AC771" s="113"/>
      <c r="AD771" s="113"/>
      <c r="AE771" s="113"/>
      <c r="AF771" s="113"/>
      <c r="AG771" s="113"/>
      <c r="AH771" s="113"/>
      <c r="AI771" s="113"/>
      <c r="AJ771" s="113"/>
    </row>
    <row r="772" spans="1:36" ht="13.5" customHeight="1" x14ac:dyDescent="0.2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  <c r="AA772" s="113"/>
      <c r="AB772" s="113"/>
      <c r="AC772" s="113"/>
      <c r="AD772" s="113"/>
      <c r="AE772" s="113"/>
      <c r="AF772" s="113"/>
      <c r="AG772" s="113"/>
      <c r="AH772" s="113"/>
      <c r="AI772" s="113"/>
      <c r="AJ772" s="113"/>
    </row>
    <row r="773" spans="1:36" ht="13.5" customHeight="1" x14ac:dyDescent="0.2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  <c r="AA773" s="113"/>
      <c r="AB773" s="113"/>
      <c r="AC773" s="113"/>
      <c r="AD773" s="113"/>
      <c r="AE773" s="113"/>
      <c r="AF773" s="113"/>
      <c r="AG773" s="113"/>
      <c r="AH773" s="113"/>
      <c r="AI773" s="113"/>
      <c r="AJ773" s="113"/>
    </row>
    <row r="774" spans="1:36" ht="13.5" customHeight="1" x14ac:dyDescent="0.2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  <c r="AA774" s="113"/>
      <c r="AB774" s="113"/>
      <c r="AC774" s="113"/>
      <c r="AD774" s="113"/>
      <c r="AE774" s="113"/>
      <c r="AF774" s="113"/>
      <c r="AG774" s="113"/>
      <c r="AH774" s="113"/>
      <c r="AI774" s="113"/>
      <c r="AJ774" s="113"/>
    </row>
    <row r="775" spans="1:36" ht="13.5" customHeight="1" x14ac:dyDescent="0.2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  <c r="AA775" s="113"/>
      <c r="AB775" s="113"/>
      <c r="AC775" s="113"/>
      <c r="AD775" s="113"/>
      <c r="AE775" s="113"/>
      <c r="AF775" s="113"/>
      <c r="AG775" s="113"/>
      <c r="AH775" s="113"/>
      <c r="AI775" s="113"/>
      <c r="AJ775" s="113"/>
    </row>
    <row r="776" spans="1:36" ht="13.5" customHeight="1" x14ac:dyDescent="0.2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  <c r="AA776" s="113"/>
      <c r="AB776" s="113"/>
      <c r="AC776" s="113"/>
      <c r="AD776" s="113"/>
      <c r="AE776" s="113"/>
      <c r="AF776" s="113"/>
      <c r="AG776" s="113"/>
      <c r="AH776" s="113"/>
      <c r="AI776" s="113"/>
      <c r="AJ776" s="113"/>
    </row>
    <row r="777" spans="1:36" ht="13.5" customHeight="1" x14ac:dyDescent="0.2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  <c r="AA777" s="113"/>
      <c r="AB777" s="113"/>
      <c r="AC777" s="113"/>
      <c r="AD777" s="113"/>
      <c r="AE777" s="113"/>
      <c r="AF777" s="113"/>
      <c r="AG777" s="113"/>
      <c r="AH777" s="113"/>
      <c r="AI777" s="113"/>
      <c r="AJ777" s="113"/>
    </row>
    <row r="778" spans="1:36" ht="13.5" customHeight="1" x14ac:dyDescent="0.2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  <c r="AA778" s="113"/>
      <c r="AB778" s="113"/>
      <c r="AC778" s="113"/>
      <c r="AD778" s="113"/>
      <c r="AE778" s="113"/>
      <c r="AF778" s="113"/>
      <c r="AG778" s="113"/>
      <c r="AH778" s="113"/>
      <c r="AI778" s="113"/>
      <c r="AJ778" s="113"/>
    </row>
    <row r="779" spans="1:36" ht="13.5" customHeight="1" x14ac:dyDescent="0.2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  <c r="AA779" s="113"/>
      <c r="AB779" s="113"/>
      <c r="AC779" s="113"/>
      <c r="AD779" s="113"/>
      <c r="AE779" s="113"/>
      <c r="AF779" s="113"/>
      <c r="AG779" s="113"/>
      <c r="AH779" s="113"/>
      <c r="AI779" s="113"/>
      <c r="AJ779" s="113"/>
    </row>
    <row r="780" spans="1:36" ht="13.5" customHeight="1" x14ac:dyDescent="0.2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  <c r="AA780" s="113"/>
      <c r="AB780" s="113"/>
      <c r="AC780" s="113"/>
      <c r="AD780" s="113"/>
      <c r="AE780" s="113"/>
      <c r="AF780" s="113"/>
      <c r="AG780" s="113"/>
      <c r="AH780" s="113"/>
      <c r="AI780" s="113"/>
      <c r="AJ780" s="113"/>
    </row>
    <row r="781" spans="1:36" ht="13.5" customHeight="1" x14ac:dyDescent="0.2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  <c r="AA781" s="113"/>
      <c r="AB781" s="113"/>
      <c r="AC781" s="113"/>
      <c r="AD781" s="113"/>
      <c r="AE781" s="113"/>
      <c r="AF781" s="113"/>
      <c r="AG781" s="113"/>
      <c r="AH781" s="113"/>
      <c r="AI781" s="113"/>
      <c r="AJ781" s="113"/>
    </row>
    <row r="782" spans="1:36" ht="13.5" customHeight="1" x14ac:dyDescent="0.2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  <c r="AA782" s="113"/>
      <c r="AB782" s="113"/>
      <c r="AC782" s="113"/>
      <c r="AD782" s="113"/>
      <c r="AE782" s="113"/>
      <c r="AF782" s="113"/>
      <c r="AG782" s="113"/>
      <c r="AH782" s="113"/>
      <c r="AI782" s="113"/>
      <c r="AJ782" s="113"/>
    </row>
    <row r="783" spans="1:36" ht="13.5" customHeight="1" x14ac:dyDescent="0.2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  <c r="AA783" s="113"/>
      <c r="AB783" s="113"/>
      <c r="AC783" s="113"/>
      <c r="AD783" s="113"/>
      <c r="AE783" s="113"/>
      <c r="AF783" s="113"/>
      <c r="AG783" s="113"/>
      <c r="AH783" s="113"/>
      <c r="AI783" s="113"/>
      <c r="AJ783" s="113"/>
    </row>
    <row r="784" spans="1:36" ht="13.5" customHeight="1" x14ac:dyDescent="0.2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  <c r="AA784" s="113"/>
      <c r="AB784" s="113"/>
      <c r="AC784" s="113"/>
      <c r="AD784" s="113"/>
      <c r="AE784" s="113"/>
      <c r="AF784" s="113"/>
      <c r="AG784" s="113"/>
      <c r="AH784" s="113"/>
      <c r="AI784" s="113"/>
      <c r="AJ784" s="113"/>
    </row>
    <row r="785" spans="1:36" ht="13.5" customHeight="1" x14ac:dyDescent="0.2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  <c r="AA785" s="113"/>
      <c r="AB785" s="113"/>
      <c r="AC785" s="113"/>
      <c r="AD785" s="113"/>
      <c r="AE785" s="113"/>
      <c r="AF785" s="113"/>
      <c r="AG785" s="113"/>
      <c r="AH785" s="113"/>
      <c r="AI785" s="113"/>
      <c r="AJ785" s="113"/>
    </row>
    <row r="786" spans="1:36" ht="13.5" customHeight="1" x14ac:dyDescent="0.2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  <c r="AA786" s="113"/>
      <c r="AB786" s="113"/>
      <c r="AC786" s="113"/>
      <c r="AD786" s="113"/>
      <c r="AE786" s="113"/>
      <c r="AF786" s="113"/>
      <c r="AG786" s="113"/>
      <c r="AH786" s="113"/>
      <c r="AI786" s="113"/>
      <c r="AJ786" s="113"/>
    </row>
    <row r="787" spans="1:36" ht="13.5" customHeight="1" x14ac:dyDescent="0.2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  <c r="AA787" s="113"/>
      <c r="AB787" s="113"/>
      <c r="AC787" s="113"/>
      <c r="AD787" s="113"/>
      <c r="AE787" s="113"/>
      <c r="AF787" s="113"/>
      <c r="AG787" s="113"/>
      <c r="AH787" s="113"/>
      <c r="AI787" s="113"/>
      <c r="AJ787" s="113"/>
    </row>
    <row r="788" spans="1:36" ht="13.5" customHeight="1" x14ac:dyDescent="0.2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  <c r="AA788" s="113"/>
      <c r="AB788" s="113"/>
      <c r="AC788" s="113"/>
      <c r="AD788" s="113"/>
      <c r="AE788" s="113"/>
      <c r="AF788" s="113"/>
      <c r="AG788" s="113"/>
      <c r="AH788" s="113"/>
      <c r="AI788" s="113"/>
      <c r="AJ788" s="113"/>
    </row>
    <row r="789" spans="1:36" ht="13.5" customHeight="1" x14ac:dyDescent="0.2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  <c r="AA789" s="113"/>
      <c r="AB789" s="113"/>
      <c r="AC789" s="113"/>
      <c r="AD789" s="113"/>
      <c r="AE789" s="113"/>
      <c r="AF789" s="113"/>
      <c r="AG789" s="113"/>
      <c r="AH789" s="113"/>
      <c r="AI789" s="113"/>
      <c r="AJ789" s="113"/>
    </row>
    <row r="790" spans="1:36" ht="13.5" customHeight="1" x14ac:dyDescent="0.2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  <c r="AA790" s="113"/>
      <c r="AB790" s="113"/>
      <c r="AC790" s="113"/>
      <c r="AD790" s="113"/>
      <c r="AE790" s="113"/>
      <c r="AF790" s="113"/>
      <c r="AG790" s="113"/>
      <c r="AH790" s="113"/>
      <c r="AI790" s="113"/>
      <c r="AJ790" s="113"/>
    </row>
    <row r="791" spans="1:36" ht="13.5" customHeight="1" x14ac:dyDescent="0.2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  <c r="AA791" s="113"/>
      <c r="AB791" s="113"/>
      <c r="AC791" s="113"/>
      <c r="AD791" s="113"/>
      <c r="AE791" s="113"/>
      <c r="AF791" s="113"/>
      <c r="AG791" s="113"/>
      <c r="AH791" s="113"/>
      <c r="AI791" s="113"/>
      <c r="AJ791" s="113"/>
    </row>
    <row r="792" spans="1:36" ht="13.5" customHeight="1" x14ac:dyDescent="0.2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  <c r="AA792" s="113"/>
      <c r="AB792" s="113"/>
      <c r="AC792" s="113"/>
      <c r="AD792" s="113"/>
      <c r="AE792" s="113"/>
      <c r="AF792" s="113"/>
      <c r="AG792" s="113"/>
      <c r="AH792" s="113"/>
      <c r="AI792" s="113"/>
      <c r="AJ792" s="113"/>
    </row>
    <row r="793" spans="1:36" ht="13.5" customHeight="1" x14ac:dyDescent="0.2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  <c r="AA793" s="113"/>
      <c r="AB793" s="113"/>
      <c r="AC793" s="113"/>
      <c r="AD793" s="113"/>
      <c r="AE793" s="113"/>
      <c r="AF793" s="113"/>
      <c r="AG793" s="113"/>
      <c r="AH793" s="113"/>
      <c r="AI793" s="113"/>
      <c r="AJ793" s="113"/>
    </row>
    <row r="794" spans="1:36" ht="13.5" customHeight="1" x14ac:dyDescent="0.2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  <c r="AA794" s="113"/>
      <c r="AB794" s="113"/>
      <c r="AC794" s="113"/>
      <c r="AD794" s="113"/>
      <c r="AE794" s="113"/>
      <c r="AF794" s="113"/>
      <c r="AG794" s="113"/>
      <c r="AH794" s="113"/>
      <c r="AI794" s="113"/>
      <c r="AJ794" s="113"/>
    </row>
    <row r="795" spans="1:36" ht="13.5" customHeight="1" x14ac:dyDescent="0.2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  <c r="AA795" s="113"/>
      <c r="AB795" s="113"/>
      <c r="AC795" s="113"/>
      <c r="AD795" s="113"/>
      <c r="AE795" s="113"/>
      <c r="AF795" s="113"/>
      <c r="AG795" s="113"/>
      <c r="AH795" s="113"/>
      <c r="AI795" s="113"/>
      <c r="AJ795" s="113"/>
    </row>
    <row r="796" spans="1:36" ht="13.5" customHeight="1" x14ac:dyDescent="0.2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  <c r="AA796" s="113"/>
      <c r="AB796" s="113"/>
      <c r="AC796" s="113"/>
      <c r="AD796" s="113"/>
      <c r="AE796" s="113"/>
      <c r="AF796" s="113"/>
      <c r="AG796" s="113"/>
      <c r="AH796" s="113"/>
      <c r="AI796" s="113"/>
      <c r="AJ796" s="113"/>
    </row>
    <row r="797" spans="1:36" ht="13.5" customHeight="1" x14ac:dyDescent="0.2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  <c r="AA797" s="113"/>
      <c r="AB797" s="113"/>
      <c r="AC797" s="113"/>
      <c r="AD797" s="113"/>
      <c r="AE797" s="113"/>
      <c r="AF797" s="113"/>
      <c r="AG797" s="113"/>
      <c r="AH797" s="113"/>
      <c r="AI797" s="113"/>
      <c r="AJ797" s="113"/>
    </row>
    <row r="798" spans="1:36" ht="13.5" customHeight="1" x14ac:dyDescent="0.2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  <c r="AA798" s="113"/>
      <c r="AB798" s="113"/>
      <c r="AC798" s="113"/>
      <c r="AD798" s="113"/>
      <c r="AE798" s="113"/>
      <c r="AF798" s="113"/>
      <c r="AG798" s="113"/>
      <c r="AH798" s="113"/>
      <c r="AI798" s="113"/>
      <c r="AJ798" s="113"/>
    </row>
    <row r="799" spans="1:36" ht="13.5" customHeight="1" x14ac:dyDescent="0.2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  <c r="AA799" s="113"/>
      <c r="AB799" s="113"/>
      <c r="AC799" s="113"/>
      <c r="AD799" s="113"/>
      <c r="AE799" s="113"/>
      <c r="AF799" s="113"/>
      <c r="AG799" s="113"/>
      <c r="AH799" s="113"/>
      <c r="AI799" s="113"/>
      <c r="AJ799" s="113"/>
    </row>
    <row r="800" spans="1:36" ht="13.5" customHeight="1" x14ac:dyDescent="0.2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  <c r="AA800" s="113"/>
      <c r="AB800" s="113"/>
      <c r="AC800" s="113"/>
      <c r="AD800" s="113"/>
      <c r="AE800" s="113"/>
      <c r="AF800" s="113"/>
      <c r="AG800" s="113"/>
      <c r="AH800" s="113"/>
      <c r="AI800" s="113"/>
      <c r="AJ800" s="113"/>
    </row>
    <row r="801" spans="1:36" ht="13.5" customHeight="1" x14ac:dyDescent="0.2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  <c r="AA801" s="113"/>
      <c r="AB801" s="113"/>
      <c r="AC801" s="113"/>
      <c r="AD801" s="113"/>
      <c r="AE801" s="113"/>
      <c r="AF801" s="113"/>
      <c r="AG801" s="113"/>
      <c r="AH801" s="113"/>
      <c r="AI801" s="113"/>
      <c r="AJ801" s="113"/>
    </row>
    <row r="802" spans="1:36" ht="13.5" customHeight="1" x14ac:dyDescent="0.2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  <c r="AA802" s="113"/>
      <c r="AB802" s="113"/>
      <c r="AC802" s="113"/>
      <c r="AD802" s="113"/>
      <c r="AE802" s="113"/>
      <c r="AF802" s="113"/>
      <c r="AG802" s="113"/>
      <c r="AH802" s="113"/>
      <c r="AI802" s="113"/>
      <c r="AJ802" s="113"/>
    </row>
    <row r="803" spans="1:36" ht="13.5" customHeight="1" x14ac:dyDescent="0.2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  <c r="AA803" s="113"/>
      <c r="AB803" s="113"/>
      <c r="AC803" s="113"/>
      <c r="AD803" s="113"/>
      <c r="AE803" s="113"/>
      <c r="AF803" s="113"/>
      <c r="AG803" s="113"/>
      <c r="AH803" s="113"/>
      <c r="AI803" s="113"/>
      <c r="AJ803" s="113"/>
    </row>
    <row r="804" spans="1:36" ht="13.5" customHeight="1" x14ac:dyDescent="0.2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  <c r="AA804" s="113"/>
      <c r="AB804" s="113"/>
      <c r="AC804" s="113"/>
      <c r="AD804" s="113"/>
      <c r="AE804" s="113"/>
      <c r="AF804" s="113"/>
      <c r="AG804" s="113"/>
      <c r="AH804" s="113"/>
      <c r="AI804" s="113"/>
      <c r="AJ804" s="113"/>
    </row>
    <row r="805" spans="1:36" ht="13.5" customHeight="1" x14ac:dyDescent="0.2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  <c r="AA805" s="113"/>
      <c r="AB805" s="113"/>
      <c r="AC805" s="113"/>
      <c r="AD805" s="113"/>
      <c r="AE805" s="113"/>
      <c r="AF805" s="113"/>
      <c r="AG805" s="113"/>
      <c r="AH805" s="113"/>
      <c r="AI805" s="113"/>
      <c r="AJ805" s="113"/>
    </row>
    <row r="806" spans="1:36" ht="13.5" customHeight="1" x14ac:dyDescent="0.2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  <c r="AA806" s="113"/>
      <c r="AB806" s="113"/>
      <c r="AC806" s="113"/>
      <c r="AD806" s="113"/>
      <c r="AE806" s="113"/>
      <c r="AF806" s="113"/>
      <c r="AG806" s="113"/>
      <c r="AH806" s="113"/>
      <c r="AI806" s="113"/>
      <c r="AJ806" s="113"/>
    </row>
    <row r="807" spans="1:36" ht="13.5" customHeight="1" x14ac:dyDescent="0.2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  <c r="AA807" s="113"/>
      <c r="AB807" s="113"/>
      <c r="AC807" s="113"/>
      <c r="AD807" s="113"/>
      <c r="AE807" s="113"/>
      <c r="AF807" s="113"/>
      <c r="AG807" s="113"/>
      <c r="AH807" s="113"/>
      <c r="AI807" s="113"/>
      <c r="AJ807" s="113"/>
    </row>
    <row r="808" spans="1:36" ht="13.5" customHeight="1" x14ac:dyDescent="0.2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  <c r="AA808" s="113"/>
      <c r="AB808" s="113"/>
      <c r="AC808" s="113"/>
      <c r="AD808" s="113"/>
      <c r="AE808" s="113"/>
      <c r="AF808" s="113"/>
      <c r="AG808" s="113"/>
      <c r="AH808" s="113"/>
      <c r="AI808" s="113"/>
      <c r="AJ808" s="113"/>
    </row>
    <row r="809" spans="1:36" ht="13.5" customHeight="1" x14ac:dyDescent="0.2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  <c r="AA809" s="113"/>
      <c r="AB809" s="113"/>
      <c r="AC809" s="113"/>
      <c r="AD809" s="113"/>
      <c r="AE809" s="113"/>
      <c r="AF809" s="113"/>
      <c r="AG809" s="113"/>
      <c r="AH809" s="113"/>
      <c r="AI809" s="113"/>
      <c r="AJ809" s="113"/>
    </row>
    <row r="810" spans="1:36" ht="13.5" customHeight="1" x14ac:dyDescent="0.2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  <c r="AA810" s="113"/>
      <c r="AB810" s="113"/>
      <c r="AC810" s="113"/>
      <c r="AD810" s="113"/>
      <c r="AE810" s="113"/>
      <c r="AF810" s="113"/>
      <c r="AG810" s="113"/>
      <c r="AH810" s="113"/>
      <c r="AI810" s="113"/>
      <c r="AJ810" s="113"/>
    </row>
    <row r="811" spans="1:36" ht="13.5" customHeight="1" x14ac:dyDescent="0.2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  <c r="AA811" s="113"/>
      <c r="AB811" s="113"/>
      <c r="AC811" s="113"/>
      <c r="AD811" s="113"/>
      <c r="AE811" s="113"/>
      <c r="AF811" s="113"/>
      <c r="AG811" s="113"/>
      <c r="AH811" s="113"/>
      <c r="AI811" s="113"/>
      <c r="AJ811" s="113"/>
    </row>
    <row r="812" spans="1:36" ht="13.5" customHeight="1" x14ac:dyDescent="0.2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  <c r="AA812" s="113"/>
      <c r="AB812" s="113"/>
      <c r="AC812" s="113"/>
      <c r="AD812" s="113"/>
      <c r="AE812" s="113"/>
      <c r="AF812" s="113"/>
      <c r="AG812" s="113"/>
      <c r="AH812" s="113"/>
      <c r="AI812" s="113"/>
      <c r="AJ812" s="113"/>
    </row>
    <row r="813" spans="1:36" ht="13.5" customHeight="1" x14ac:dyDescent="0.2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  <c r="AA813" s="113"/>
      <c r="AB813" s="113"/>
      <c r="AC813" s="113"/>
      <c r="AD813" s="113"/>
      <c r="AE813" s="113"/>
      <c r="AF813" s="113"/>
      <c r="AG813" s="113"/>
      <c r="AH813" s="113"/>
      <c r="AI813" s="113"/>
      <c r="AJ813" s="113"/>
    </row>
    <row r="814" spans="1:36" ht="13.5" customHeight="1" x14ac:dyDescent="0.2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  <c r="AA814" s="113"/>
      <c r="AB814" s="113"/>
      <c r="AC814" s="113"/>
      <c r="AD814" s="113"/>
      <c r="AE814" s="113"/>
      <c r="AF814" s="113"/>
      <c r="AG814" s="113"/>
      <c r="AH814" s="113"/>
      <c r="AI814" s="113"/>
      <c r="AJ814" s="113"/>
    </row>
    <row r="815" spans="1:36" ht="13.5" customHeight="1" x14ac:dyDescent="0.2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  <c r="AA815" s="113"/>
      <c r="AB815" s="113"/>
      <c r="AC815" s="113"/>
      <c r="AD815" s="113"/>
      <c r="AE815" s="113"/>
      <c r="AF815" s="113"/>
      <c r="AG815" s="113"/>
      <c r="AH815" s="113"/>
      <c r="AI815" s="113"/>
      <c r="AJ815" s="113"/>
    </row>
    <row r="816" spans="1:36" ht="13.5" customHeight="1" x14ac:dyDescent="0.2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  <c r="AA816" s="113"/>
      <c r="AB816" s="113"/>
      <c r="AC816" s="113"/>
      <c r="AD816" s="113"/>
      <c r="AE816" s="113"/>
      <c r="AF816" s="113"/>
      <c r="AG816" s="113"/>
      <c r="AH816" s="113"/>
      <c r="AI816" s="113"/>
      <c r="AJ816" s="113"/>
    </row>
    <row r="817" spans="1:36" ht="13.5" customHeight="1" x14ac:dyDescent="0.2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  <c r="AA817" s="113"/>
      <c r="AB817" s="113"/>
      <c r="AC817" s="113"/>
      <c r="AD817" s="113"/>
      <c r="AE817" s="113"/>
      <c r="AF817" s="113"/>
      <c r="AG817" s="113"/>
      <c r="AH817" s="113"/>
      <c r="AI817" s="113"/>
      <c r="AJ817" s="113"/>
    </row>
    <row r="818" spans="1:36" ht="13.5" customHeight="1" x14ac:dyDescent="0.2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  <c r="AA818" s="113"/>
      <c r="AB818" s="113"/>
      <c r="AC818" s="113"/>
      <c r="AD818" s="113"/>
      <c r="AE818" s="113"/>
      <c r="AF818" s="113"/>
      <c r="AG818" s="113"/>
      <c r="AH818" s="113"/>
      <c r="AI818" s="113"/>
      <c r="AJ818" s="113"/>
    </row>
    <row r="819" spans="1:36" ht="13.5" customHeight="1" x14ac:dyDescent="0.2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  <c r="AA819" s="113"/>
      <c r="AB819" s="113"/>
      <c r="AC819" s="113"/>
      <c r="AD819" s="113"/>
      <c r="AE819" s="113"/>
      <c r="AF819" s="113"/>
      <c r="AG819" s="113"/>
      <c r="AH819" s="113"/>
      <c r="AI819" s="113"/>
      <c r="AJ819" s="113"/>
    </row>
    <row r="820" spans="1:36" ht="13.5" customHeight="1" x14ac:dyDescent="0.2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  <c r="AA820" s="113"/>
      <c r="AB820" s="113"/>
      <c r="AC820" s="113"/>
      <c r="AD820" s="113"/>
      <c r="AE820" s="113"/>
      <c r="AF820" s="113"/>
      <c r="AG820" s="113"/>
      <c r="AH820" s="113"/>
      <c r="AI820" s="113"/>
      <c r="AJ820" s="113"/>
    </row>
    <row r="821" spans="1:36" ht="13.5" customHeight="1" x14ac:dyDescent="0.2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  <c r="AA821" s="113"/>
      <c r="AB821" s="113"/>
      <c r="AC821" s="113"/>
      <c r="AD821" s="113"/>
      <c r="AE821" s="113"/>
      <c r="AF821" s="113"/>
      <c r="AG821" s="113"/>
      <c r="AH821" s="113"/>
      <c r="AI821" s="113"/>
      <c r="AJ821" s="113"/>
    </row>
    <row r="822" spans="1:36" ht="13.5" customHeight="1" x14ac:dyDescent="0.2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  <c r="AA822" s="113"/>
      <c r="AB822" s="113"/>
      <c r="AC822" s="113"/>
      <c r="AD822" s="113"/>
      <c r="AE822" s="113"/>
      <c r="AF822" s="113"/>
      <c r="AG822" s="113"/>
      <c r="AH822" s="113"/>
      <c r="AI822" s="113"/>
      <c r="AJ822" s="113"/>
    </row>
    <row r="823" spans="1:36" ht="13.5" customHeight="1" x14ac:dyDescent="0.2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  <c r="AA823" s="113"/>
      <c r="AB823" s="113"/>
      <c r="AC823" s="113"/>
      <c r="AD823" s="113"/>
      <c r="AE823" s="113"/>
      <c r="AF823" s="113"/>
      <c r="AG823" s="113"/>
      <c r="AH823" s="113"/>
      <c r="AI823" s="113"/>
      <c r="AJ823" s="113"/>
    </row>
    <row r="824" spans="1:36" ht="13.5" customHeight="1" x14ac:dyDescent="0.2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  <c r="AA824" s="113"/>
      <c r="AB824" s="113"/>
      <c r="AC824" s="113"/>
      <c r="AD824" s="113"/>
      <c r="AE824" s="113"/>
      <c r="AF824" s="113"/>
      <c r="AG824" s="113"/>
      <c r="AH824" s="113"/>
      <c r="AI824" s="113"/>
      <c r="AJ824" s="113"/>
    </row>
    <row r="825" spans="1:36" ht="13.5" customHeight="1" x14ac:dyDescent="0.2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  <c r="AA825" s="113"/>
      <c r="AB825" s="113"/>
      <c r="AC825" s="113"/>
      <c r="AD825" s="113"/>
      <c r="AE825" s="113"/>
      <c r="AF825" s="113"/>
      <c r="AG825" s="113"/>
      <c r="AH825" s="113"/>
      <c r="AI825" s="113"/>
      <c r="AJ825" s="113"/>
    </row>
    <row r="826" spans="1:36" ht="13.5" customHeight="1" x14ac:dyDescent="0.2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  <c r="AA826" s="113"/>
      <c r="AB826" s="113"/>
      <c r="AC826" s="113"/>
      <c r="AD826" s="113"/>
      <c r="AE826" s="113"/>
      <c r="AF826" s="113"/>
      <c r="AG826" s="113"/>
      <c r="AH826" s="113"/>
      <c r="AI826" s="113"/>
      <c r="AJ826" s="113"/>
    </row>
    <row r="827" spans="1:36" ht="13.5" customHeight="1" x14ac:dyDescent="0.2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  <c r="AA827" s="113"/>
      <c r="AB827" s="113"/>
      <c r="AC827" s="113"/>
      <c r="AD827" s="113"/>
      <c r="AE827" s="113"/>
      <c r="AF827" s="113"/>
      <c r="AG827" s="113"/>
      <c r="AH827" s="113"/>
      <c r="AI827" s="113"/>
      <c r="AJ827" s="113"/>
    </row>
    <row r="828" spans="1:36" ht="13.5" customHeight="1" x14ac:dyDescent="0.2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  <c r="AA828" s="113"/>
      <c r="AB828" s="113"/>
      <c r="AC828" s="113"/>
      <c r="AD828" s="113"/>
      <c r="AE828" s="113"/>
      <c r="AF828" s="113"/>
      <c r="AG828" s="113"/>
      <c r="AH828" s="113"/>
      <c r="AI828" s="113"/>
      <c r="AJ828" s="113"/>
    </row>
    <row r="829" spans="1:36" ht="13.5" customHeight="1" x14ac:dyDescent="0.2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  <c r="AA829" s="113"/>
      <c r="AB829" s="113"/>
      <c r="AC829" s="113"/>
      <c r="AD829" s="113"/>
      <c r="AE829" s="113"/>
      <c r="AF829" s="113"/>
      <c r="AG829" s="113"/>
      <c r="AH829" s="113"/>
      <c r="AI829" s="113"/>
      <c r="AJ829" s="113"/>
    </row>
    <row r="830" spans="1:36" ht="13.5" customHeight="1" x14ac:dyDescent="0.2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  <c r="AA830" s="113"/>
      <c r="AB830" s="113"/>
      <c r="AC830" s="113"/>
      <c r="AD830" s="113"/>
      <c r="AE830" s="113"/>
      <c r="AF830" s="113"/>
      <c r="AG830" s="113"/>
      <c r="AH830" s="113"/>
      <c r="AI830" s="113"/>
      <c r="AJ830" s="113"/>
    </row>
    <row r="831" spans="1:36" ht="13.5" customHeight="1" x14ac:dyDescent="0.2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  <c r="AA831" s="113"/>
      <c r="AB831" s="113"/>
      <c r="AC831" s="113"/>
      <c r="AD831" s="113"/>
      <c r="AE831" s="113"/>
      <c r="AF831" s="113"/>
      <c r="AG831" s="113"/>
      <c r="AH831" s="113"/>
      <c r="AI831" s="113"/>
      <c r="AJ831" s="113"/>
    </row>
    <row r="832" spans="1:36" ht="13.5" customHeight="1" x14ac:dyDescent="0.2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  <c r="AA832" s="113"/>
      <c r="AB832" s="113"/>
      <c r="AC832" s="113"/>
      <c r="AD832" s="113"/>
      <c r="AE832" s="113"/>
      <c r="AF832" s="113"/>
      <c r="AG832" s="113"/>
      <c r="AH832" s="113"/>
      <c r="AI832" s="113"/>
      <c r="AJ832" s="113"/>
    </row>
    <row r="833" spans="1:36" ht="13.5" customHeight="1" x14ac:dyDescent="0.2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  <c r="AA833" s="113"/>
      <c r="AB833" s="113"/>
      <c r="AC833" s="113"/>
      <c r="AD833" s="113"/>
      <c r="AE833" s="113"/>
      <c r="AF833" s="113"/>
      <c r="AG833" s="113"/>
      <c r="AH833" s="113"/>
      <c r="AI833" s="113"/>
      <c r="AJ833" s="113"/>
    </row>
    <row r="834" spans="1:36" ht="13.5" customHeight="1" x14ac:dyDescent="0.2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  <c r="AA834" s="113"/>
      <c r="AB834" s="113"/>
      <c r="AC834" s="113"/>
      <c r="AD834" s="113"/>
      <c r="AE834" s="113"/>
      <c r="AF834" s="113"/>
      <c r="AG834" s="113"/>
      <c r="AH834" s="113"/>
      <c r="AI834" s="113"/>
      <c r="AJ834" s="113"/>
    </row>
    <row r="835" spans="1:36" ht="13.5" customHeight="1" x14ac:dyDescent="0.2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  <c r="AA835" s="113"/>
      <c r="AB835" s="113"/>
      <c r="AC835" s="113"/>
      <c r="AD835" s="113"/>
      <c r="AE835" s="113"/>
      <c r="AF835" s="113"/>
      <c r="AG835" s="113"/>
      <c r="AH835" s="113"/>
      <c r="AI835" s="113"/>
      <c r="AJ835" s="113"/>
    </row>
    <row r="836" spans="1:36" ht="13.5" customHeight="1" x14ac:dyDescent="0.2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  <c r="AA836" s="113"/>
      <c r="AB836" s="113"/>
      <c r="AC836" s="113"/>
      <c r="AD836" s="113"/>
      <c r="AE836" s="113"/>
      <c r="AF836" s="113"/>
      <c r="AG836" s="113"/>
      <c r="AH836" s="113"/>
      <c r="AI836" s="113"/>
      <c r="AJ836" s="113"/>
    </row>
    <row r="837" spans="1:36" ht="13.5" customHeight="1" x14ac:dyDescent="0.2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  <c r="AA837" s="113"/>
      <c r="AB837" s="113"/>
      <c r="AC837" s="113"/>
      <c r="AD837" s="113"/>
      <c r="AE837" s="113"/>
      <c r="AF837" s="113"/>
      <c r="AG837" s="113"/>
      <c r="AH837" s="113"/>
      <c r="AI837" s="113"/>
      <c r="AJ837" s="113"/>
    </row>
    <row r="838" spans="1:36" ht="13.5" customHeight="1" x14ac:dyDescent="0.2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  <c r="AA838" s="113"/>
      <c r="AB838" s="113"/>
      <c r="AC838" s="113"/>
      <c r="AD838" s="113"/>
      <c r="AE838" s="113"/>
      <c r="AF838" s="113"/>
      <c r="AG838" s="113"/>
      <c r="AH838" s="113"/>
      <c r="AI838" s="113"/>
      <c r="AJ838" s="113"/>
    </row>
    <row r="839" spans="1:36" ht="13.5" customHeight="1" x14ac:dyDescent="0.2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  <c r="AA839" s="113"/>
      <c r="AB839" s="113"/>
      <c r="AC839" s="113"/>
      <c r="AD839" s="113"/>
      <c r="AE839" s="113"/>
      <c r="AF839" s="113"/>
      <c r="AG839" s="113"/>
      <c r="AH839" s="113"/>
      <c r="AI839" s="113"/>
      <c r="AJ839" s="113"/>
    </row>
    <row r="840" spans="1:36" ht="13.5" customHeight="1" x14ac:dyDescent="0.2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  <c r="AA840" s="113"/>
      <c r="AB840" s="113"/>
      <c r="AC840" s="113"/>
      <c r="AD840" s="113"/>
      <c r="AE840" s="113"/>
      <c r="AF840" s="113"/>
      <c r="AG840" s="113"/>
      <c r="AH840" s="113"/>
      <c r="AI840" s="113"/>
      <c r="AJ840" s="113"/>
    </row>
    <row r="841" spans="1:36" ht="13.5" customHeight="1" x14ac:dyDescent="0.2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  <c r="AA841" s="113"/>
      <c r="AB841" s="113"/>
      <c r="AC841" s="113"/>
      <c r="AD841" s="113"/>
      <c r="AE841" s="113"/>
      <c r="AF841" s="113"/>
      <c r="AG841" s="113"/>
      <c r="AH841" s="113"/>
      <c r="AI841" s="113"/>
      <c r="AJ841" s="113"/>
    </row>
    <row r="842" spans="1:36" ht="13.5" customHeight="1" x14ac:dyDescent="0.2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  <c r="AA842" s="113"/>
      <c r="AB842" s="113"/>
      <c r="AC842" s="113"/>
      <c r="AD842" s="113"/>
      <c r="AE842" s="113"/>
      <c r="AF842" s="113"/>
      <c r="AG842" s="113"/>
      <c r="AH842" s="113"/>
      <c r="AI842" s="113"/>
      <c r="AJ842" s="113"/>
    </row>
    <row r="843" spans="1:36" ht="13.5" customHeight="1" x14ac:dyDescent="0.2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  <c r="AA843" s="113"/>
      <c r="AB843" s="113"/>
      <c r="AC843" s="113"/>
      <c r="AD843" s="113"/>
      <c r="AE843" s="113"/>
      <c r="AF843" s="113"/>
      <c r="AG843" s="113"/>
      <c r="AH843" s="113"/>
      <c r="AI843" s="113"/>
      <c r="AJ843" s="113"/>
    </row>
    <row r="844" spans="1:36" ht="13.5" customHeight="1" x14ac:dyDescent="0.2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  <c r="AA844" s="113"/>
      <c r="AB844" s="113"/>
      <c r="AC844" s="113"/>
      <c r="AD844" s="113"/>
      <c r="AE844" s="113"/>
      <c r="AF844" s="113"/>
      <c r="AG844" s="113"/>
      <c r="AH844" s="113"/>
      <c r="AI844" s="113"/>
      <c r="AJ844" s="113"/>
    </row>
    <row r="845" spans="1:36" ht="13.5" customHeight="1" x14ac:dyDescent="0.2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  <c r="AA845" s="113"/>
      <c r="AB845" s="113"/>
      <c r="AC845" s="113"/>
      <c r="AD845" s="113"/>
      <c r="AE845" s="113"/>
      <c r="AF845" s="113"/>
      <c r="AG845" s="113"/>
      <c r="AH845" s="113"/>
      <c r="AI845" s="113"/>
      <c r="AJ845" s="113"/>
    </row>
    <row r="846" spans="1:36" ht="13.5" customHeight="1" x14ac:dyDescent="0.2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  <c r="AA846" s="113"/>
      <c r="AB846" s="113"/>
      <c r="AC846" s="113"/>
      <c r="AD846" s="113"/>
      <c r="AE846" s="113"/>
      <c r="AF846" s="113"/>
      <c r="AG846" s="113"/>
      <c r="AH846" s="113"/>
      <c r="AI846" s="113"/>
      <c r="AJ846" s="113"/>
    </row>
    <row r="847" spans="1:36" ht="13.5" customHeight="1" x14ac:dyDescent="0.2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  <c r="AA847" s="113"/>
      <c r="AB847" s="113"/>
      <c r="AC847" s="113"/>
      <c r="AD847" s="113"/>
      <c r="AE847" s="113"/>
      <c r="AF847" s="113"/>
      <c r="AG847" s="113"/>
      <c r="AH847" s="113"/>
      <c r="AI847" s="113"/>
      <c r="AJ847" s="113"/>
    </row>
    <row r="848" spans="1:36" ht="13.5" customHeight="1" x14ac:dyDescent="0.2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  <c r="AA848" s="113"/>
      <c r="AB848" s="113"/>
      <c r="AC848" s="113"/>
      <c r="AD848" s="113"/>
      <c r="AE848" s="113"/>
      <c r="AF848" s="113"/>
      <c r="AG848" s="113"/>
      <c r="AH848" s="113"/>
      <c r="AI848" s="113"/>
      <c r="AJ848" s="113"/>
    </row>
    <row r="849" spans="1:36" ht="13.5" customHeight="1" x14ac:dyDescent="0.2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  <c r="AA849" s="113"/>
      <c r="AB849" s="113"/>
      <c r="AC849" s="113"/>
      <c r="AD849" s="113"/>
      <c r="AE849" s="113"/>
      <c r="AF849" s="113"/>
      <c r="AG849" s="113"/>
      <c r="AH849" s="113"/>
      <c r="AI849" s="113"/>
      <c r="AJ849" s="113"/>
    </row>
    <row r="850" spans="1:36" ht="13.5" customHeight="1" x14ac:dyDescent="0.2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  <c r="AA850" s="113"/>
      <c r="AB850" s="113"/>
      <c r="AC850" s="113"/>
      <c r="AD850" s="113"/>
      <c r="AE850" s="113"/>
      <c r="AF850" s="113"/>
      <c r="AG850" s="113"/>
      <c r="AH850" s="113"/>
      <c r="AI850" s="113"/>
      <c r="AJ850" s="113"/>
    </row>
    <row r="851" spans="1:36" ht="13.5" customHeight="1" x14ac:dyDescent="0.2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  <c r="AA851" s="113"/>
      <c r="AB851" s="113"/>
      <c r="AC851" s="113"/>
      <c r="AD851" s="113"/>
      <c r="AE851" s="113"/>
      <c r="AF851" s="113"/>
      <c r="AG851" s="113"/>
      <c r="AH851" s="113"/>
      <c r="AI851" s="113"/>
      <c r="AJ851" s="113"/>
    </row>
    <row r="852" spans="1:36" ht="13.5" customHeight="1" x14ac:dyDescent="0.2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  <c r="AA852" s="113"/>
      <c r="AB852" s="113"/>
      <c r="AC852" s="113"/>
      <c r="AD852" s="113"/>
      <c r="AE852" s="113"/>
      <c r="AF852" s="113"/>
      <c r="AG852" s="113"/>
      <c r="AH852" s="113"/>
      <c r="AI852" s="113"/>
      <c r="AJ852" s="113"/>
    </row>
    <row r="853" spans="1:36" ht="13.5" customHeight="1" x14ac:dyDescent="0.2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  <c r="AA853" s="113"/>
      <c r="AB853" s="113"/>
      <c r="AC853" s="113"/>
      <c r="AD853" s="113"/>
      <c r="AE853" s="113"/>
      <c r="AF853" s="113"/>
      <c r="AG853" s="113"/>
      <c r="AH853" s="113"/>
      <c r="AI853" s="113"/>
      <c r="AJ853" s="113"/>
    </row>
    <row r="854" spans="1:36" ht="13.5" customHeight="1" x14ac:dyDescent="0.2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  <c r="AA854" s="113"/>
      <c r="AB854" s="113"/>
      <c r="AC854" s="113"/>
      <c r="AD854" s="113"/>
      <c r="AE854" s="113"/>
      <c r="AF854" s="113"/>
      <c r="AG854" s="113"/>
      <c r="AH854" s="113"/>
      <c r="AI854" s="113"/>
      <c r="AJ854" s="113"/>
    </row>
    <row r="855" spans="1:36" ht="13.5" customHeight="1" x14ac:dyDescent="0.2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  <c r="AA855" s="113"/>
      <c r="AB855" s="113"/>
      <c r="AC855" s="113"/>
      <c r="AD855" s="113"/>
      <c r="AE855" s="113"/>
      <c r="AF855" s="113"/>
      <c r="AG855" s="113"/>
      <c r="AH855" s="113"/>
      <c r="AI855" s="113"/>
      <c r="AJ855" s="113"/>
    </row>
    <row r="856" spans="1:36" ht="13.5" customHeight="1" x14ac:dyDescent="0.2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  <c r="AA856" s="113"/>
      <c r="AB856" s="113"/>
      <c r="AC856" s="113"/>
      <c r="AD856" s="113"/>
      <c r="AE856" s="113"/>
      <c r="AF856" s="113"/>
      <c r="AG856" s="113"/>
      <c r="AH856" s="113"/>
      <c r="AI856" s="113"/>
      <c r="AJ856" s="113"/>
    </row>
    <row r="857" spans="1:36" ht="13.5" customHeight="1" x14ac:dyDescent="0.2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  <c r="AA857" s="113"/>
      <c r="AB857" s="113"/>
      <c r="AC857" s="113"/>
      <c r="AD857" s="113"/>
      <c r="AE857" s="113"/>
      <c r="AF857" s="113"/>
      <c r="AG857" s="113"/>
      <c r="AH857" s="113"/>
      <c r="AI857" s="113"/>
      <c r="AJ857" s="113"/>
    </row>
    <row r="858" spans="1:36" ht="13.5" customHeight="1" x14ac:dyDescent="0.2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  <c r="AA858" s="113"/>
      <c r="AB858" s="113"/>
      <c r="AC858" s="113"/>
      <c r="AD858" s="113"/>
      <c r="AE858" s="113"/>
      <c r="AF858" s="113"/>
      <c r="AG858" s="113"/>
      <c r="AH858" s="113"/>
      <c r="AI858" s="113"/>
      <c r="AJ858" s="113"/>
    </row>
    <row r="859" spans="1:36" ht="13.5" customHeight="1" x14ac:dyDescent="0.2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  <c r="AA859" s="113"/>
      <c r="AB859" s="113"/>
      <c r="AC859" s="113"/>
      <c r="AD859" s="113"/>
      <c r="AE859" s="113"/>
      <c r="AF859" s="113"/>
      <c r="AG859" s="113"/>
      <c r="AH859" s="113"/>
      <c r="AI859" s="113"/>
      <c r="AJ859" s="113"/>
    </row>
    <row r="860" spans="1:36" ht="13.5" customHeight="1" x14ac:dyDescent="0.2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  <c r="AA860" s="113"/>
      <c r="AB860" s="113"/>
      <c r="AC860" s="113"/>
      <c r="AD860" s="113"/>
      <c r="AE860" s="113"/>
      <c r="AF860" s="113"/>
      <c r="AG860" s="113"/>
      <c r="AH860" s="113"/>
      <c r="AI860" s="113"/>
      <c r="AJ860" s="113"/>
    </row>
    <row r="861" spans="1:36" ht="13.5" customHeight="1" x14ac:dyDescent="0.2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  <c r="AA861" s="113"/>
      <c r="AB861" s="113"/>
      <c r="AC861" s="113"/>
      <c r="AD861" s="113"/>
      <c r="AE861" s="113"/>
      <c r="AF861" s="113"/>
      <c r="AG861" s="113"/>
      <c r="AH861" s="113"/>
      <c r="AI861" s="113"/>
      <c r="AJ861" s="113"/>
    </row>
    <row r="862" spans="1:36" ht="13.5" customHeight="1" x14ac:dyDescent="0.2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  <c r="AA862" s="113"/>
      <c r="AB862" s="113"/>
      <c r="AC862" s="113"/>
      <c r="AD862" s="113"/>
      <c r="AE862" s="113"/>
      <c r="AF862" s="113"/>
      <c r="AG862" s="113"/>
      <c r="AH862" s="113"/>
      <c r="AI862" s="113"/>
      <c r="AJ862" s="113"/>
    </row>
    <row r="863" spans="1:36" ht="13.5" customHeight="1" x14ac:dyDescent="0.2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  <c r="AA863" s="113"/>
      <c r="AB863" s="113"/>
      <c r="AC863" s="113"/>
      <c r="AD863" s="113"/>
      <c r="AE863" s="113"/>
      <c r="AF863" s="113"/>
      <c r="AG863" s="113"/>
      <c r="AH863" s="113"/>
      <c r="AI863" s="113"/>
      <c r="AJ863" s="113"/>
    </row>
    <row r="864" spans="1:36" ht="13.5" customHeight="1" x14ac:dyDescent="0.2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  <c r="AA864" s="113"/>
      <c r="AB864" s="113"/>
      <c r="AC864" s="113"/>
      <c r="AD864" s="113"/>
      <c r="AE864" s="113"/>
      <c r="AF864" s="113"/>
      <c r="AG864" s="113"/>
      <c r="AH864" s="113"/>
      <c r="AI864" s="113"/>
      <c r="AJ864" s="113"/>
    </row>
    <row r="865" spans="1:36" ht="13.5" customHeight="1" x14ac:dyDescent="0.2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  <c r="AA865" s="113"/>
      <c r="AB865" s="113"/>
      <c r="AC865" s="113"/>
      <c r="AD865" s="113"/>
      <c r="AE865" s="113"/>
      <c r="AF865" s="113"/>
      <c r="AG865" s="113"/>
      <c r="AH865" s="113"/>
      <c r="AI865" s="113"/>
      <c r="AJ865" s="113"/>
    </row>
    <row r="866" spans="1:36" ht="13.5" customHeight="1" x14ac:dyDescent="0.2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  <c r="AA866" s="113"/>
      <c r="AB866" s="113"/>
      <c r="AC866" s="113"/>
      <c r="AD866" s="113"/>
      <c r="AE866" s="113"/>
      <c r="AF866" s="113"/>
      <c r="AG866" s="113"/>
      <c r="AH866" s="113"/>
      <c r="AI866" s="113"/>
      <c r="AJ866" s="113"/>
    </row>
    <row r="867" spans="1:36" ht="13.5" customHeight="1" x14ac:dyDescent="0.2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  <c r="AA867" s="113"/>
      <c r="AB867" s="113"/>
      <c r="AC867" s="113"/>
      <c r="AD867" s="113"/>
      <c r="AE867" s="113"/>
      <c r="AF867" s="113"/>
      <c r="AG867" s="113"/>
      <c r="AH867" s="113"/>
      <c r="AI867" s="113"/>
      <c r="AJ867" s="113"/>
    </row>
    <row r="868" spans="1:36" ht="13.5" customHeight="1" x14ac:dyDescent="0.2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  <c r="AA868" s="113"/>
      <c r="AB868" s="113"/>
      <c r="AC868" s="113"/>
      <c r="AD868" s="113"/>
      <c r="AE868" s="113"/>
      <c r="AF868" s="113"/>
      <c r="AG868" s="113"/>
      <c r="AH868" s="113"/>
      <c r="AI868" s="113"/>
      <c r="AJ868" s="113"/>
    </row>
    <row r="869" spans="1:36" ht="13.5" customHeight="1" x14ac:dyDescent="0.2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  <c r="AA869" s="113"/>
      <c r="AB869" s="113"/>
      <c r="AC869" s="113"/>
      <c r="AD869" s="113"/>
      <c r="AE869" s="113"/>
      <c r="AF869" s="113"/>
      <c r="AG869" s="113"/>
      <c r="AH869" s="113"/>
      <c r="AI869" s="113"/>
      <c r="AJ869" s="113"/>
    </row>
    <row r="870" spans="1:36" ht="13.5" customHeight="1" x14ac:dyDescent="0.2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  <c r="AA870" s="113"/>
      <c r="AB870" s="113"/>
      <c r="AC870" s="113"/>
      <c r="AD870" s="113"/>
      <c r="AE870" s="113"/>
      <c r="AF870" s="113"/>
      <c r="AG870" s="113"/>
      <c r="AH870" s="113"/>
      <c r="AI870" s="113"/>
      <c r="AJ870" s="113"/>
    </row>
    <row r="871" spans="1:36" ht="13.5" customHeight="1" x14ac:dyDescent="0.2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  <c r="AA871" s="113"/>
      <c r="AB871" s="113"/>
      <c r="AC871" s="113"/>
      <c r="AD871" s="113"/>
      <c r="AE871" s="113"/>
      <c r="AF871" s="113"/>
      <c r="AG871" s="113"/>
      <c r="AH871" s="113"/>
      <c r="AI871" s="113"/>
      <c r="AJ871" s="113"/>
    </row>
    <row r="872" spans="1:36" ht="13.5" customHeight="1" x14ac:dyDescent="0.2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  <c r="AA872" s="113"/>
      <c r="AB872" s="113"/>
      <c r="AC872" s="113"/>
      <c r="AD872" s="113"/>
      <c r="AE872" s="113"/>
      <c r="AF872" s="113"/>
      <c r="AG872" s="113"/>
      <c r="AH872" s="113"/>
      <c r="AI872" s="113"/>
      <c r="AJ872" s="113"/>
    </row>
    <row r="873" spans="1:36" ht="13.5" customHeight="1" x14ac:dyDescent="0.2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  <c r="AA873" s="113"/>
      <c r="AB873" s="113"/>
      <c r="AC873" s="113"/>
      <c r="AD873" s="113"/>
      <c r="AE873" s="113"/>
      <c r="AF873" s="113"/>
      <c r="AG873" s="113"/>
      <c r="AH873" s="113"/>
      <c r="AI873" s="113"/>
      <c r="AJ873" s="113"/>
    </row>
    <row r="874" spans="1:36" ht="13.5" customHeight="1" x14ac:dyDescent="0.2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  <c r="AA874" s="113"/>
      <c r="AB874" s="113"/>
      <c r="AC874" s="113"/>
      <c r="AD874" s="113"/>
      <c r="AE874" s="113"/>
      <c r="AF874" s="113"/>
      <c r="AG874" s="113"/>
      <c r="AH874" s="113"/>
      <c r="AI874" s="113"/>
      <c r="AJ874" s="113"/>
    </row>
    <row r="875" spans="1:36" ht="13.5" customHeight="1" x14ac:dyDescent="0.2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  <c r="AA875" s="113"/>
      <c r="AB875" s="113"/>
      <c r="AC875" s="113"/>
      <c r="AD875" s="113"/>
      <c r="AE875" s="113"/>
      <c r="AF875" s="113"/>
      <c r="AG875" s="113"/>
      <c r="AH875" s="113"/>
      <c r="AI875" s="113"/>
      <c r="AJ875" s="113"/>
    </row>
    <row r="876" spans="1:36" ht="13.5" customHeight="1" x14ac:dyDescent="0.2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  <c r="AA876" s="113"/>
      <c r="AB876" s="113"/>
      <c r="AC876" s="113"/>
      <c r="AD876" s="113"/>
      <c r="AE876" s="113"/>
      <c r="AF876" s="113"/>
      <c r="AG876" s="113"/>
      <c r="AH876" s="113"/>
      <c r="AI876" s="113"/>
      <c r="AJ876" s="113"/>
    </row>
    <row r="877" spans="1:36" ht="13.5" customHeight="1" x14ac:dyDescent="0.2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  <c r="AA877" s="113"/>
      <c r="AB877" s="113"/>
      <c r="AC877" s="113"/>
      <c r="AD877" s="113"/>
      <c r="AE877" s="113"/>
      <c r="AF877" s="113"/>
      <c r="AG877" s="113"/>
      <c r="AH877" s="113"/>
      <c r="AI877" s="113"/>
      <c r="AJ877" s="113"/>
    </row>
    <row r="878" spans="1:36" ht="13.5" customHeight="1" x14ac:dyDescent="0.2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  <c r="AA878" s="113"/>
      <c r="AB878" s="113"/>
      <c r="AC878" s="113"/>
      <c r="AD878" s="113"/>
      <c r="AE878" s="113"/>
      <c r="AF878" s="113"/>
      <c r="AG878" s="113"/>
      <c r="AH878" s="113"/>
      <c r="AI878" s="113"/>
      <c r="AJ878" s="113"/>
    </row>
    <row r="879" spans="1:36" ht="13.5" customHeight="1" x14ac:dyDescent="0.2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  <c r="AA879" s="113"/>
      <c r="AB879" s="113"/>
      <c r="AC879" s="113"/>
      <c r="AD879" s="113"/>
      <c r="AE879" s="113"/>
      <c r="AF879" s="113"/>
      <c r="AG879" s="113"/>
      <c r="AH879" s="113"/>
      <c r="AI879" s="113"/>
      <c r="AJ879" s="113"/>
    </row>
    <row r="880" spans="1:36" ht="13.5" customHeight="1" x14ac:dyDescent="0.2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  <c r="AA880" s="113"/>
      <c r="AB880" s="113"/>
      <c r="AC880" s="113"/>
      <c r="AD880" s="113"/>
      <c r="AE880" s="113"/>
      <c r="AF880" s="113"/>
      <c r="AG880" s="113"/>
      <c r="AH880" s="113"/>
      <c r="AI880" s="113"/>
      <c r="AJ880" s="113"/>
    </row>
    <row r="881" spans="1:36" ht="13.5" customHeight="1" x14ac:dyDescent="0.2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  <c r="AA881" s="113"/>
      <c r="AB881" s="113"/>
      <c r="AC881" s="113"/>
      <c r="AD881" s="113"/>
      <c r="AE881" s="113"/>
      <c r="AF881" s="113"/>
      <c r="AG881" s="113"/>
      <c r="AH881" s="113"/>
      <c r="AI881" s="113"/>
      <c r="AJ881" s="113"/>
    </row>
    <row r="882" spans="1:36" ht="13.5" customHeight="1" x14ac:dyDescent="0.2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  <c r="AA882" s="113"/>
      <c r="AB882" s="113"/>
      <c r="AC882" s="113"/>
      <c r="AD882" s="113"/>
      <c r="AE882" s="113"/>
      <c r="AF882" s="113"/>
      <c r="AG882" s="113"/>
      <c r="AH882" s="113"/>
      <c r="AI882" s="113"/>
      <c r="AJ882" s="113"/>
    </row>
    <row r="883" spans="1:36" ht="13.5" customHeight="1" x14ac:dyDescent="0.2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  <c r="AA883" s="113"/>
      <c r="AB883" s="113"/>
      <c r="AC883" s="113"/>
      <c r="AD883" s="113"/>
      <c r="AE883" s="113"/>
      <c r="AF883" s="113"/>
      <c r="AG883" s="113"/>
      <c r="AH883" s="113"/>
      <c r="AI883" s="113"/>
      <c r="AJ883" s="113"/>
    </row>
    <row r="884" spans="1:36" ht="13.5" customHeight="1" x14ac:dyDescent="0.2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  <c r="AA884" s="113"/>
      <c r="AB884" s="113"/>
      <c r="AC884" s="113"/>
      <c r="AD884" s="113"/>
      <c r="AE884" s="113"/>
      <c r="AF884" s="113"/>
      <c r="AG884" s="113"/>
      <c r="AH884" s="113"/>
      <c r="AI884" s="113"/>
      <c r="AJ884" s="113"/>
    </row>
    <row r="885" spans="1:36" ht="13.5" customHeight="1" x14ac:dyDescent="0.2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  <c r="AA885" s="113"/>
      <c r="AB885" s="113"/>
      <c r="AC885" s="113"/>
      <c r="AD885" s="113"/>
      <c r="AE885" s="113"/>
      <c r="AF885" s="113"/>
      <c r="AG885" s="113"/>
      <c r="AH885" s="113"/>
      <c r="AI885" s="113"/>
      <c r="AJ885" s="113"/>
    </row>
    <row r="886" spans="1:36" ht="13.5" customHeight="1" x14ac:dyDescent="0.2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  <c r="AA886" s="113"/>
      <c r="AB886" s="113"/>
      <c r="AC886" s="113"/>
      <c r="AD886" s="113"/>
      <c r="AE886" s="113"/>
      <c r="AF886" s="113"/>
      <c r="AG886" s="113"/>
      <c r="AH886" s="113"/>
      <c r="AI886" s="113"/>
      <c r="AJ886" s="113"/>
    </row>
    <row r="887" spans="1:36" ht="13.5" customHeight="1" x14ac:dyDescent="0.2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  <c r="AA887" s="113"/>
      <c r="AB887" s="113"/>
      <c r="AC887" s="113"/>
      <c r="AD887" s="113"/>
      <c r="AE887" s="113"/>
      <c r="AF887" s="113"/>
      <c r="AG887" s="113"/>
      <c r="AH887" s="113"/>
      <c r="AI887" s="113"/>
      <c r="AJ887" s="113"/>
    </row>
    <row r="888" spans="1:36" ht="13.5" customHeight="1" x14ac:dyDescent="0.2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  <c r="AA888" s="113"/>
      <c r="AB888" s="113"/>
      <c r="AC888" s="113"/>
      <c r="AD888" s="113"/>
      <c r="AE888" s="113"/>
      <c r="AF888" s="113"/>
      <c r="AG888" s="113"/>
      <c r="AH888" s="113"/>
      <c r="AI888" s="113"/>
      <c r="AJ888" s="113"/>
    </row>
    <row r="889" spans="1:36" ht="13.5" customHeight="1" x14ac:dyDescent="0.2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  <c r="AA889" s="113"/>
      <c r="AB889" s="113"/>
      <c r="AC889" s="113"/>
      <c r="AD889" s="113"/>
      <c r="AE889" s="113"/>
      <c r="AF889" s="113"/>
      <c r="AG889" s="113"/>
      <c r="AH889" s="113"/>
      <c r="AI889" s="113"/>
      <c r="AJ889" s="113"/>
    </row>
    <row r="890" spans="1:36" ht="13.5" customHeight="1" x14ac:dyDescent="0.2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  <c r="AA890" s="113"/>
      <c r="AB890" s="113"/>
      <c r="AC890" s="113"/>
      <c r="AD890" s="113"/>
      <c r="AE890" s="113"/>
      <c r="AF890" s="113"/>
      <c r="AG890" s="113"/>
      <c r="AH890" s="113"/>
      <c r="AI890" s="113"/>
      <c r="AJ890" s="113"/>
    </row>
    <row r="891" spans="1:36" ht="13.5" customHeight="1" x14ac:dyDescent="0.2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  <c r="AA891" s="113"/>
      <c r="AB891" s="113"/>
      <c r="AC891" s="113"/>
      <c r="AD891" s="113"/>
      <c r="AE891" s="113"/>
      <c r="AF891" s="113"/>
      <c r="AG891" s="113"/>
      <c r="AH891" s="113"/>
      <c r="AI891" s="113"/>
      <c r="AJ891" s="113"/>
    </row>
    <row r="892" spans="1:36" ht="13.5" customHeight="1" x14ac:dyDescent="0.2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  <c r="AA892" s="113"/>
      <c r="AB892" s="113"/>
      <c r="AC892" s="113"/>
      <c r="AD892" s="113"/>
      <c r="AE892" s="113"/>
      <c r="AF892" s="113"/>
      <c r="AG892" s="113"/>
      <c r="AH892" s="113"/>
      <c r="AI892" s="113"/>
      <c r="AJ892" s="113"/>
    </row>
    <row r="893" spans="1:36" ht="13.5" customHeight="1" x14ac:dyDescent="0.2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  <c r="AA893" s="113"/>
      <c r="AB893" s="113"/>
      <c r="AC893" s="113"/>
      <c r="AD893" s="113"/>
      <c r="AE893" s="113"/>
      <c r="AF893" s="113"/>
      <c r="AG893" s="113"/>
      <c r="AH893" s="113"/>
      <c r="AI893" s="113"/>
      <c r="AJ893" s="113"/>
    </row>
    <row r="894" spans="1:36" ht="13.5" customHeight="1" x14ac:dyDescent="0.2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  <c r="AA894" s="113"/>
      <c r="AB894" s="113"/>
      <c r="AC894" s="113"/>
      <c r="AD894" s="113"/>
      <c r="AE894" s="113"/>
      <c r="AF894" s="113"/>
      <c r="AG894" s="113"/>
      <c r="AH894" s="113"/>
      <c r="AI894" s="113"/>
      <c r="AJ894" s="113"/>
    </row>
    <row r="895" spans="1:36" ht="13.5" customHeight="1" x14ac:dyDescent="0.2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  <c r="AA895" s="113"/>
      <c r="AB895" s="113"/>
      <c r="AC895" s="113"/>
      <c r="AD895" s="113"/>
      <c r="AE895" s="113"/>
      <c r="AF895" s="113"/>
      <c r="AG895" s="113"/>
      <c r="AH895" s="113"/>
      <c r="AI895" s="113"/>
      <c r="AJ895" s="113"/>
    </row>
    <row r="896" spans="1:36" ht="13.5" customHeight="1" x14ac:dyDescent="0.2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  <c r="AA896" s="113"/>
      <c r="AB896" s="113"/>
      <c r="AC896" s="113"/>
      <c r="AD896" s="113"/>
      <c r="AE896" s="113"/>
      <c r="AF896" s="113"/>
      <c r="AG896" s="113"/>
      <c r="AH896" s="113"/>
      <c r="AI896" s="113"/>
      <c r="AJ896" s="113"/>
    </row>
    <row r="897" spans="1:36" ht="13.5" customHeight="1" x14ac:dyDescent="0.2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  <c r="AA897" s="113"/>
      <c r="AB897" s="113"/>
      <c r="AC897" s="113"/>
      <c r="AD897" s="113"/>
      <c r="AE897" s="113"/>
      <c r="AF897" s="113"/>
      <c r="AG897" s="113"/>
      <c r="AH897" s="113"/>
      <c r="AI897" s="113"/>
      <c r="AJ897" s="113"/>
    </row>
    <row r="898" spans="1:36" ht="13.5" customHeight="1" x14ac:dyDescent="0.2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  <c r="AA898" s="113"/>
      <c r="AB898" s="113"/>
      <c r="AC898" s="113"/>
      <c r="AD898" s="113"/>
      <c r="AE898" s="113"/>
      <c r="AF898" s="113"/>
      <c r="AG898" s="113"/>
      <c r="AH898" s="113"/>
      <c r="AI898" s="113"/>
      <c r="AJ898" s="113"/>
    </row>
    <row r="899" spans="1:36" ht="13.5" customHeight="1" x14ac:dyDescent="0.2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  <c r="AA899" s="113"/>
      <c r="AB899" s="113"/>
      <c r="AC899" s="113"/>
      <c r="AD899" s="113"/>
      <c r="AE899" s="113"/>
      <c r="AF899" s="113"/>
      <c r="AG899" s="113"/>
      <c r="AH899" s="113"/>
      <c r="AI899" s="113"/>
      <c r="AJ899" s="113"/>
    </row>
    <row r="900" spans="1:36" ht="13.5" customHeight="1" x14ac:dyDescent="0.2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  <c r="AA900" s="113"/>
      <c r="AB900" s="113"/>
      <c r="AC900" s="113"/>
      <c r="AD900" s="113"/>
      <c r="AE900" s="113"/>
      <c r="AF900" s="113"/>
      <c r="AG900" s="113"/>
      <c r="AH900" s="113"/>
      <c r="AI900" s="113"/>
      <c r="AJ900" s="113"/>
    </row>
    <row r="901" spans="1:36" ht="13.5" customHeight="1" x14ac:dyDescent="0.2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  <c r="AA901" s="113"/>
      <c r="AB901" s="113"/>
      <c r="AC901" s="113"/>
      <c r="AD901" s="113"/>
      <c r="AE901" s="113"/>
      <c r="AF901" s="113"/>
      <c r="AG901" s="113"/>
      <c r="AH901" s="113"/>
      <c r="AI901" s="113"/>
      <c r="AJ901" s="113"/>
    </row>
    <row r="902" spans="1:36" ht="13.5" customHeight="1" x14ac:dyDescent="0.2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  <c r="AA902" s="113"/>
      <c r="AB902" s="113"/>
      <c r="AC902" s="113"/>
      <c r="AD902" s="113"/>
      <c r="AE902" s="113"/>
      <c r="AF902" s="113"/>
      <c r="AG902" s="113"/>
      <c r="AH902" s="113"/>
      <c r="AI902" s="113"/>
      <c r="AJ902" s="113"/>
    </row>
    <row r="903" spans="1:36" ht="13.5" customHeight="1" x14ac:dyDescent="0.2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  <c r="AA903" s="113"/>
      <c r="AB903" s="113"/>
      <c r="AC903" s="113"/>
      <c r="AD903" s="113"/>
      <c r="AE903" s="113"/>
      <c r="AF903" s="113"/>
      <c r="AG903" s="113"/>
      <c r="AH903" s="113"/>
      <c r="AI903" s="113"/>
      <c r="AJ903" s="113"/>
    </row>
    <row r="904" spans="1:36" ht="13.5" customHeight="1" x14ac:dyDescent="0.2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  <c r="AA904" s="113"/>
      <c r="AB904" s="113"/>
      <c r="AC904" s="113"/>
      <c r="AD904" s="113"/>
      <c r="AE904" s="113"/>
      <c r="AF904" s="113"/>
      <c r="AG904" s="113"/>
      <c r="AH904" s="113"/>
      <c r="AI904" s="113"/>
      <c r="AJ904" s="113"/>
    </row>
    <row r="905" spans="1:36" ht="13.5" customHeight="1" x14ac:dyDescent="0.2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  <c r="AA905" s="113"/>
      <c r="AB905" s="113"/>
      <c r="AC905" s="113"/>
      <c r="AD905" s="113"/>
      <c r="AE905" s="113"/>
      <c r="AF905" s="113"/>
      <c r="AG905" s="113"/>
      <c r="AH905" s="113"/>
      <c r="AI905" s="113"/>
      <c r="AJ905" s="113"/>
    </row>
    <row r="906" spans="1:36" ht="13.5" customHeight="1" x14ac:dyDescent="0.2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  <c r="AA906" s="113"/>
      <c r="AB906" s="113"/>
      <c r="AC906" s="113"/>
      <c r="AD906" s="113"/>
      <c r="AE906" s="113"/>
      <c r="AF906" s="113"/>
      <c r="AG906" s="113"/>
      <c r="AH906" s="113"/>
      <c r="AI906" s="113"/>
      <c r="AJ906" s="113"/>
    </row>
    <row r="907" spans="1:36" ht="13.5" customHeight="1" x14ac:dyDescent="0.2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  <c r="AA907" s="113"/>
      <c r="AB907" s="113"/>
      <c r="AC907" s="113"/>
      <c r="AD907" s="113"/>
      <c r="AE907" s="113"/>
      <c r="AF907" s="113"/>
      <c r="AG907" s="113"/>
      <c r="AH907" s="113"/>
      <c r="AI907" s="113"/>
      <c r="AJ907" s="113"/>
    </row>
    <row r="908" spans="1:36" ht="13.5" customHeight="1" x14ac:dyDescent="0.2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  <c r="AA908" s="113"/>
      <c r="AB908" s="113"/>
      <c r="AC908" s="113"/>
      <c r="AD908" s="113"/>
      <c r="AE908" s="113"/>
      <c r="AF908" s="113"/>
      <c r="AG908" s="113"/>
      <c r="AH908" s="113"/>
      <c r="AI908" s="113"/>
      <c r="AJ908" s="113"/>
    </row>
    <row r="909" spans="1:36" ht="13.5" customHeight="1" x14ac:dyDescent="0.2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  <c r="AA909" s="113"/>
      <c r="AB909" s="113"/>
      <c r="AC909" s="113"/>
      <c r="AD909" s="113"/>
      <c r="AE909" s="113"/>
      <c r="AF909" s="113"/>
      <c r="AG909" s="113"/>
      <c r="AH909" s="113"/>
      <c r="AI909" s="113"/>
      <c r="AJ909" s="113"/>
    </row>
    <row r="910" spans="1:36" ht="13.5" customHeight="1" x14ac:dyDescent="0.2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  <c r="AA910" s="113"/>
      <c r="AB910" s="113"/>
      <c r="AC910" s="113"/>
      <c r="AD910" s="113"/>
      <c r="AE910" s="113"/>
      <c r="AF910" s="113"/>
      <c r="AG910" s="113"/>
      <c r="AH910" s="113"/>
      <c r="AI910" s="113"/>
      <c r="AJ910" s="113"/>
    </row>
    <row r="911" spans="1:36" ht="13.5" customHeight="1" x14ac:dyDescent="0.2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  <c r="AA911" s="113"/>
      <c r="AB911" s="113"/>
      <c r="AC911" s="113"/>
      <c r="AD911" s="113"/>
      <c r="AE911" s="113"/>
      <c r="AF911" s="113"/>
      <c r="AG911" s="113"/>
      <c r="AH911" s="113"/>
      <c r="AI911" s="113"/>
      <c r="AJ911" s="113"/>
    </row>
    <row r="912" spans="1:36" ht="13.5" customHeight="1" x14ac:dyDescent="0.2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  <c r="AA912" s="113"/>
      <c r="AB912" s="113"/>
      <c r="AC912" s="113"/>
      <c r="AD912" s="113"/>
      <c r="AE912" s="113"/>
      <c r="AF912" s="113"/>
      <c r="AG912" s="113"/>
      <c r="AH912" s="113"/>
      <c r="AI912" s="113"/>
      <c r="AJ912" s="113"/>
    </row>
    <row r="913" spans="1:36" ht="13.5" customHeight="1" x14ac:dyDescent="0.2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  <c r="AA913" s="113"/>
      <c r="AB913" s="113"/>
      <c r="AC913" s="113"/>
      <c r="AD913" s="113"/>
      <c r="AE913" s="113"/>
      <c r="AF913" s="113"/>
      <c r="AG913" s="113"/>
      <c r="AH913" s="113"/>
      <c r="AI913" s="113"/>
      <c r="AJ913" s="113"/>
    </row>
    <row r="914" spans="1:36" ht="13.5" customHeight="1" x14ac:dyDescent="0.2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  <c r="AA914" s="113"/>
      <c r="AB914" s="113"/>
      <c r="AC914" s="113"/>
      <c r="AD914" s="113"/>
      <c r="AE914" s="113"/>
      <c r="AF914" s="113"/>
      <c r="AG914" s="113"/>
      <c r="AH914" s="113"/>
      <c r="AI914" s="113"/>
      <c r="AJ914" s="113"/>
    </row>
    <row r="915" spans="1:36" ht="13.5" customHeight="1" x14ac:dyDescent="0.2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  <c r="AA915" s="113"/>
      <c r="AB915" s="113"/>
      <c r="AC915" s="113"/>
      <c r="AD915" s="113"/>
      <c r="AE915" s="113"/>
      <c r="AF915" s="113"/>
      <c r="AG915" s="113"/>
      <c r="AH915" s="113"/>
      <c r="AI915" s="113"/>
      <c r="AJ915" s="113"/>
    </row>
    <row r="916" spans="1:36" ht="13.5" customHeight="1" x14ac:dyDescent="0.2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  <c r="AA916" s="113"/>
      <c r="AB916" s="113"/>
      <c r="AC916" s="113"/>
      <c r="AD916" s="113"/>
      <c r="AE916" s="113"/>
      <c r="AF916" s="113"/>
      <c r="AG916" s="113"/>
      <c r="AH916" s="113"/>
      <c r="AI916" s="113"/>
      <c r="AJ916" s="113"/>
    </row>
    <row r="917" spans="1:36" ht="13.5" customHeight="1" x14ac:dyDescent="0.2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  <c r="AA917" s="113"/>
      <c r="AB917" s="113"/>
      <c r="AC917" s="113"/>
      <c r="AD917" s="113"/>
      <c r="AE917" s="113"/>
      <c r="AF917" s="113"/>
      <c r="AG917" s="113"/>
      <c r="AH917" s="113"/>
      <c r="AI917" s="113"/>
      <c r="AJ917" s="113"/>
    </row>
    <row r="918" spans="1:36" ht="13.5" customHeight="1" x14ac:dyDescent="0.2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  <c r="AA918" s="113"/>
      <c r="AB918" s="113"/>
      <c r="AC918" s="113"/>
      <c r="AD918" s="113"/>
      <c r="AE918" s="113"/>
      <c r="AF918" s="113"/>
      <c r="AG918" s="113"/>
      <c r="AH918" s="113"/>
      <c r="AI918" s="113"/>
      <c r="AJ918" s="113"/>
    </row>
    <row r="919" spans="1:36" ht="13.5" customHeight="1" x14ac:dyDescent="0.2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  <c r="AA919" s="113"/>
      <c r="AB919" s="113"/>
      <c r="AC919" s="113"/>
      <c r="AD919" s="113"/>
      <c r="AE919" s="113"/>
      <c r="AF919" s="113"/>
      <c r="AG919" s="113"/>
      <c r="AH919" s="113"/>
      <c r="AI919" s="113"/>
      <c r="AJ919" s="113"/>
    </row>
    <row r="920" spans="1:36" ht="13.5" customHeight="1" x14ac:dyDescent="0.2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  <c r="AA920" s="113"/>
      <c r="AB920" s="113"/>
      <c r="AC920" s="113"/>
      <c r="AD920" s="113"/>
      <c r="AE920" s="113"/>
      <c r="AF920" s="113"/>
      <c r="AG920" s="113"/>
      <c r="AH920" s="113"/>
      <c r="AI920" s="113"/>
      <c r="AJ920" s="113"/>
    </row>
    <row r="921" spans="1:36" ht="13.5" customHeight="1" x14ac:dyDescent="0.2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  <c r="AA921" s="113"/>
      <c r="AB921" s="113"/>
      <c r="AC921" s="113"/>
      <c r="AD921" s="113"/>
      <c r="AE921" s="113"/>
      <c r="AF921" s="113"/>
      <c r="AG921" s="113"/>
      <c r="AH921" s="113"/>
      <c r="AI921" s="113"/>
      <c r="AJ921" s="113"/>
    </row>
    <row r="922" spans="1:36" ht="13.5" customHeight="1" x14ac:dyDescent="0.2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  <c r="AA922" s="113"/>
      <c r="AB922" s="113"/>
      <c r="AC922" s="113"/>
      <c r="AD922" s="113"/>
      <c r="AE922" s="113"/>
      <c r="AF922" s="113"/>
      <c r="AG922" s="113"/>
      <c r="AH922" s="113"/>
      <c r="AI922" s="113"/>
      <c r="AJ922" s="113"/>
    </row>
    <row r="923" spans="1:36" ht="13.5" customHeight="1" x14ac:dyDescent="0.2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  <c r="AA923" s="113"/>
      <c r="AB923" s="113"/>
      <c r="AC923" s="113"/>
      <c r="AD923" s="113"/>
      <c r="AE923" s="113"/>
      <c r="AF923" s="113"/>
      <c r="AG923" s="113"/>
      <c r="AH923" s="113"/>
      <c r="AI923" s="113"/>
      <c r="AJ923" s="113"/>
    </row>
    <row r="924" spans="1:36" ht="13.5" customHeight="1" x14ac:dyDescent="0.2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  <c r="AA924" s="113"/>
      <c r="AB924" s="113"/>
      <c r="AC924" s="113"/>
      <c r="AD924" s="113"/>
      <c r="AE924" s="113"/>
      <c r="AF924" s="113"/>
      <c r="AG924" s="113"/>
      <c r="AH924" s="113"/>
      <c r="AI924" s="113"/>
      <c r="AJ924" s="113"/>
    </row>
    <row r="925" spans="1:36" ht="13.5" customHeight="1" x14ac:dyDescent="0.2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  <c r="AA925" s="113"/>
      <c r="AB925" s="113"/>
      <c r="AC925" s="113"/>
      <c r="AD925" s="113"/>
      <c r="AE925" s="113"/>
      <c r="AF925" s="113"/>
      <c r="AG925" s="113"/>
      <c r="AH925" s="113"/>
      <c r="AI925" s="113"/>
      <c r="AJ925" s="113"/>
    </row>
    <row r="926" spans="1:36" ht="13.5" customHeight="1" x14ac:dyDescent="0.2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  <c r="AA926" s="113"/>
      <c r="AB926" s="113"/>
      <c r="AC926" s="113"/>
      <c r="AD926" s="113"/>
      <c r="AE926" s="113"/>
      <c r="AF926" s="113"/>
      <c r="AG926" s="113"/>
      <c r="AH926" s="113"/>
      <c r="AI926" s="113"/>
      <c r="AJ926" s="113"/>
    </row>
    <row r="927" spans="1:36" ht="13.5" customHeight="1" x14ac:dyDescent="0.2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  <c r="AA927" s="113"/>
      <c r="AB927" s="113"/>
      <c r="AC927" s="113"/>
      <c r="AD927" s="113"/>
      <c r="AE927" s="113"/>
      <c r="AF927" s="113"/>
      <c r="AG927" s="113"/>
      <c r="AH927" s="113"/>
      <c r="AI927" s="113"/>
      <c r="AJ927" s="113"/>
    </row>
    <row r="928" spans="1:36" ht="13.5" customHeight="1" x14ac:dyDescent="0.2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  <c r="AA928" s="113"/>
      <c r="AB928" s="113"/>
      <c r="AC928" s="113"/>
      <c r="AD928" s="113"/>
      <c r="AE928" s="113"/>
      <c r="AF928" s="113"/>
      <c r="AG928" s="113"/>
      <c r="AH928" s="113"/>
      <c r="AI928" s="113"/>
      <c r="AJ928" s="113"/>
    </row>
    <row r="929" spans="1:36" ht="13.5" customHeight="1" x14ac:dyDescent="0.2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  <c r="AA929" s="113"/>
      <c r="AB929" s="113"/>
      <c r="AC929" s="113"/>
      <c r="AD929" s="113"/>
      <c r="AE929" s="113"/>
      <c r="AF929" s="113"/>
      <c r="AG929" s="113"/>
      <c r="AH929" s="113"/>
      <c r="AI929" s="113"/>
      <c r="AJ929" s="113"/>
    </row>
    <row r="930" spans="1:36" ht="13.5" customHeight="1" x14ac:dyDescent="0.2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  <c r="AA930" s="113"/>
      <c r="AB930" s="113"/>
      <c r="AC930" s="113"/>
      <c r="AD930" s="113"/>
      <c r="AE930" s="113"/>
      <c r="AF930" s="113"/>
      <c r="AG930" s="113"/>
      <c r="AH930" s="113"/>
      <c r="AI930" s="113"/>
      <c r="AJ930" s="113"/>
    </row>
    <row r="931" spans="1:36" ht="13.5" customHeight="1" x14ac:dyDescent="0.2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  <c r="AA931" s="113"/>
      <c r="AB931" s="113"/>
      <c r="AC931" s="113"/>
      <c r="AD931" s="113"/>
      <c r="AE931" s="113"/>
      <c r="AF931" s="113"/>
      <c r="AG931" s="113"/>
      <c r="AH931" s="113"/>
      <c r="AI931" s="113"/>
      <c r="AJ931" s="113"/>
    </row>
    <row r="932" spans="1:36" ht="13.5" customHeight="1" x14ac:dyDescent="0.2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  <c r="AA932" s="113"/>
      <c r="AB932" s="113"/>
      <c r="AC932" s="113"/>
      <c r="AD932" s="113"/>
      <c r="AE932" s="113"/>
      <c r="AF932" s="113"/>
      <c r="AG932" s="113"/>
      <c r="AH932" s="113"/>
      <c r="AI932" s="113"/>
      <c r="AJ932" s="113"/>
    </row>
    <row r="933" spans="1:36" ht="13.5" customHeight="1" x14ac:dyDescent="0.2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  <c r="AA933" s="113"/>
      <c r="AB933" s="113"/>
      <c r="AC933" s="113"/>
      <c r="AD933" s="113"/>
      <c r="AE933" s="113"/>
      <c r="AF933" s="113"/>
      <c r="AG933" s="113"/>
      <c r="AH933" s="113"/>
      <c r="AI933" s="113"/>
      <c r="AJ933" s="113"/>
    </row>
    <row r="934" spans="1:36" ht="13.5" customHeight="1" x14ac:dyDescent="0.2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  <c r="AA934" s="113"/>
      <c r="AB934" s="113"/>
      <c r="AC934" s="113"/>
      <c r="AD934" s="113"/>
      <c r="AE934" s="113"/>
      <c r="AF934" s="113"/>
      <c r="AG934" s="113"/>
      <c r="AH934" s="113"/>
      <c r="AI934" s="113"/>
      <c r="AJ934" s="113"/>
    </row>
    <row r="935" spans="1:36" ht="13.5" customHeight="1" x14ac:dyDescent="0.2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  <c r="AA935" s="113"/>
      <c r="AB935" s="113"/>
      <c r="AC935" s="113"/>
      <c r="AD935" s="113"/>
      <c r="AE935" s="113"/>
      <c r="AF935" s="113"/>
      <c r="AG935" s="113"/>
      <c r="AH935" s="113"/>
      <c r="AI935" s="113"/>
      <c r="AJ935" s="113"/>
    </row>
    <row r="936" spans="1:36" ht="13.5" customHeight="1" x14ac:dyDescent="0.2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  <c r="AA936" s="113"/>
      <c r="AB936" s="113"/>
      <c r="AC936" s="113"/>
      <c r="AD936" s="113"/>
      <c r="AE936" s="113"/>
      <c r="AF936" s="113"/>
      <c r="AG936" s="113"/>
      <c r="AH936" s="113"/>
      <c r="AI936" s="113"/>
      <c r="AJ936" s="113"/>
    </row>
    <row r="937" spans="1:36" ht="13.5" customHeight="1" x14ac:dyDescent="0.2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  <c r="AA937" s="113"/>
      <c r="AB937" s="113"/>
      <c r="AC937" s="113"/>
      <c r="AD937" s="113"/>
      <c r="AE937" s="113"/>
      <c r="AF937" s="113"/>
      <c r="AG937" s="113"/>
      <c r="AH937" s="113"/>
      <c r="AI937" s="113"/>
      <c r="AJ937" s="113"/>
    </row>
    <row r="938" spans="1:36" ht="13.5" customHeight="1" x14ac:dyDescent="0.2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  <c r="AA938" s="113"/>
      <c r="AB938" s="113"/>
      <c r="AC938" s="113"/>
      <c r="AD938" s="113"/>
      <c r="AE938" s="113"/>
      <c r="AF938" s="113"/>
      <c r="AG938" s="113"/>
      <c r="AH938" s="113"/>
      <c r="AI938" s="113"/>
      <c r="AJ938" s="113"/>
    </row>
    <row r="939" spans="1:36" ht="13.5" customHeight="1" x14ac:dyDescent="0.2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  <c r="AA939" s="113"/>
      <c r="AB939" s="113"/>
      <c r="AC939" s="113"/>
      <c r="AD939" s="113"/>
      <c r="AE939" s="113"/>
      <c r="AF939" s="113"/>
      <c r="AG939" s="113"/>
      <c r="AH939" s="113"/>
      <c r="AI939" s="113"/>
      <c r="AJ939" s="113"/>
    </row>
    <row r="940" spans="1:36" ht="13.5" customHeight="1" x14ac:dyDescent="0.2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  <c r="AA940" s="113"/>
      <c r="AB940" s="113"/>
      <c r="AC940" s="113"/>
      <c r="AD940" s="113"/>
      <c r="AE940" s="113"/>
      <c r="AF940" s="113"/>
      <c r="AG940" s="113"/>
      <c r="AH940" s="113"/>
      <c r="AI940" s="113"/>
      <c r="AJ940" s="113"/>
    </row>
    <row r="941" spans="1:36" ht="13.5" customHeight="1" x14ac:dyDescent="0.2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  <c r="AA941" s="113"/>
      <c r="AB941" s="113"/>
      <c r="AC941" s="113"/>
      <c r="AD941" s="113"/>
      <c r="AE941" s="113"/>
      <c r="AF941" s="113"/>
      <c r="AG941" s="113"/>
      <c r="AH941" s="113"/>
      <c r="AI941" s="113"/>
      <c r="AJ941" s="113"/>
    </row>
    <row r="942" spans="1:36" ht="13.5" customHeight="1" x14ac:dyDescent="0.2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  <c r="AA942" s="113"/>
      <c r="AB942" s="113"/>
      <c r="AC942" s="113"/>
      <c r="AD942" s="113"/>
      <c r="AE942" s="113"/>
      <c r="AF942" s="113"/>
      <c r="AG942" s="113"/>
      <c r="AH942" s="113"/>
      <c r="AI942" s="113"/>
      <c r="AJ942" s="113"/>
    </row>
    <row r="943" spans="1:36" ht="13.5" customHeight="1" x14ac:dyDescent="0.2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  <c r="AA943" s="113"/>
      <c r="AB943" s="113"/>
      <c r="AC943" s="113"/>
      <c r="AD943" s="113"/>
      <c r="AE943" s="113"/>
      <c r="AF943" s="113"/>
      <c r="AG943" s="113"/>
      <c r="AH943" s="113"/>
      <c r="AI943" s="113"/>
      <c r="AJ943" s="113"/>
    </row>
    <row r="944" spans="1:36" ht="13.5" customHeight="1" x14ac:dyDescent="0.2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  <c r="AA944" s="113"/>
      <c r="AB944" s="113"/>
      <c r="AC944" s="113"/>
      <c r="AD944" s="113"/>
      <c r="AE944" s="113"/>
      <c r="AF944" s="113"/>
      <c r="AG944" s="113"/>
      <c r="AH944" s="113"/>
      <c r="AI944" s="113"/>
      <c r="AJ944" s="113"/>
    </row>
    <row r="945" spans="1:36" ht="13.5" customHeight="1" x14ac:dyDescent="0.2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  <c r="AA945" s="113"/>
      <c r="AB945" s="113"/>
      <c r="AC945" s="113"/>
      <c r="AD945" s="113"/>
      <c r="AE945" s="113"/>
      <c r="AF945" s="113"/>
      <c r="AG945" s="113"/>
      <c r="AH945" s="113"/>
      <c r="AI945" s="113"/>
      <c r="AJ945" s="113"/>
    </row>
    <row r="946" spans="1:36" ht="13.5" customHeight="1" x14ac:dyDescent="0.2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  <c r="AA946" s="113"/>
      <c r="AB946" s="113"/>
      <c r="AC946" s="113"/>
      <c r="AD946" s="113"/>
      <c r="AE946" s="113"/>
      <c r="AF946" s="113"/>
      <c r="AG946" s="113"/>
      <c r="AH946" s="113"/>
      <c r="AI946" s="113"/>
      <c r="AJ946" s="113"/>
    </row>
    <row r="947" spans="1:36" ht="13.5" customHeight="1" x14ac:dyDescent="0.2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  <c r="AA947" s="113"/>
      <c r="AB947" s="113"/>
      <c r="AC947" s="113"/>
      <c r="AD947" s="113"/>
      <c r="AE947" s="113"/>
      <c r="AF947" s="113"/>
      <c r="AG947" s="113"/>
      <c r="AH947" s="113"/>
      <c r="AI947" s="113"/>
      <c r="AJ947" s="113"/>
    </row>
    <row r="948" spans="1:36" ht="13.5" customHeight="1" x14ac:dyDescent="0.2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  <c r="AA948" s="113"/>
      <c r="AB948" s="113"/>
      <c r="AC948" s="113"/>
      <c r="AD948" s="113"/>
      <c r="AE948" s="113"/>
      <c r="AF948" s="113"/>
      <c r="AG948" s="113"/>
      <c r="AH948" s="113"/>
      <c r="AI948" s="113"/>
      <c r="AJ948" s="113"/>
    </row>
    <row r="949" spans="1:36" ht="13.5" customHeight="1" x14ac:dyDescent="0.2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  <c r="AA949" s="113"/>
      <c r="AB949" s="113"/>
      <c r="AC949" s="113"/>
      <c r="AD949" s="113"/>
      <c r="AE949" s="113"/>
      <c r="AF949" s="113"/>
      <c r="AG949" s="113"/>
      <c r="AH949" s="113"/>
      <c r="AI949" s="113"/>
      <c r="AJ949" s="113"/>
    </row>
    <row r="950" spans="1:36" ht="13.5" customHeight="1" x14ac:dyDescent="0.2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  <c r="AA950" s="113"/>
      <c r="AB950" s="113"/>
      <c r="AC950" s="113"/>
      <c r="AD950" s="113"/>
      <c r="AE950" s="113"/>
      <c r="AF950" s="113"/>
      <c r="AG950" s="113"/>
      <c r="AH950" s="113"/>
      <c r="AI950" s="113"/>
      <c r="AJ950" s="113"/>
    </row>
    <row r="951" spans="1:36" ht="13.5" customHeight="1" x14ac:dyDescent="0.2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  <c r="AA951" s="113"/>
      <c r="AB951" s="113"/>
      <c r="AC951" s="113"/>
      <c r="AD951" s="113"/>
      <c r="AE951" s="113"/>
      <c r="AF951" s="113"/>
      <c r="AG951" s="113"/>
      <c r="AH951" s="113"/>
      <c r="AI951" s="113"/>
      <c r="AJ951" s="113"/>
    </row>
    <row r="952" spans="1:36" ht="13.5" customHeight="1" x14ac:dyDescent="0.2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  <c r="AA952" s="113"/>
      <c r="AB952" s="113"/>
      <c r="AC952" s="113"/>
      <c r="AD952" s="113"/>
      <c r="AE952" s="113"/>
      <c r="AF952" s="113"/>
      <c r="AG952" s="113"/>
      <c r="AH952" s="113"/>
      <c r="AI952" s="113"/>
      <c r="AJ952" s="113"/>
    </row>
    <row r="953" spans="1:36" ht="13.5" customHeight="1" x14ac:dyDescent="0.2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  <c r="AA953" s="113"/>
      <c r="AB953" s="113"/>
      <c r="AC953" s="113"/>
      <c r="AD953" s="113"/>
      <c r="AE953" s="113"/>
      <c r="AF953" s="113"/>
      <c r="AG953" s="113"/>
      <c r="AH953" s="113"/>
      <c r="AI953" s="113"/>
      <c r="AJ953" s="113"/>
    </row>
    <row r="954" spans="1:36" ht="13.5" customHeight="1" x14ac:dyDescent="0.2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  <c r="AA954" s="113"/>
      <c r="AB954" s="113"/>
      <c r="AC954" s="113"/>
      <c r="AD954" s="113"/>
      <c r="AE954" s="113"/>
      <c r="AF954" s="113"/>
      <c r="AG954" s="113"/>
      <c r="AH954" s="113"/>
      <c r="AI954" s="113"/>
      <c r="AJ954" s="113"/>
    </row>
    <row r="955" spans="1:36" ht="13.5" customHeight="1" x14ac:dyDescent="0.2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  <c r="AA955" s="113"/>
      <c r="AB955" s="113"/>
      <c r="AC955" s="113"/>
      <c r="AD955" s="113"/>
      <c r="AE955" s="113"/>
      <c r="AF955" s="113"/>
      <c r="AG955" s="113"/>
      <c r="AH955" s="113"/>
      <c r="AI955" s="113"/>
      <c r="AJ955" s="113"/>
    </row>
    <row r="956" spans="1:36" ht="13.5" customHeight="1" x14ac:dyDescent="0.2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  <c r="AA956" s="113"/>
      <c r="AB956" s="113"/>
      <c r="AC956" s="113"/>
      <c r="AD956" s="113"/>
      <c r="AE956" s="113"/>
      <c r="AF956" s="113"/>
      <c r="AG956" s="113"/>
      <c r="AH956" s="113"/>
      <c r="AI956" s="113"/>
      <c r="AJ956" s="113"/>
    </row>
    <row r="957" spans="1:36" ht="13.5" customHeight="1" x14ac:dyDescent="0.2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  <c r="AA957" s="113"/>
      <c r="AB957" s="113"/>
      <c r="AC957" s="113"/>
      <c r="AD957" s="113"/>
      <c r="AE957" s="113"/>
      <c r="AF957" s="113"/>
      <c r="AG957" s="113"/>
      <c r="AH957" s="113"/>
      <c r="AI957" s="113"/>
      <c r="AJ957" s="113"/>
    </row>
    <row r="958" spans="1:36" ht="13.5" customHeight="1" x14ac:dyDescent="0.2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  <c r="AA958" s="113"/>
      <c r="AB958" s="113"/>
      <c r="AC958" s="113"/>
      <c r="AD958" s="113"/>
      <c r="AE958" s="113"/>
      <c r="AF958" s="113"/>
      <c r="AG958" s="113"/>
      <c r="AH958" s="113"/>
      <c r="AI958" s="113"/>
      <c r="AJ958" s="113"/>
    </row>
    <row r="959" spans="1:36" ht="13.5" customHeight="1" x14ac:dyDescent="0.2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  <c r="AA959" s="113"/>
      <c r="AB959" s="113"/>
      <c r="AC959" s="113"/>
      <c r="AD959" s="113"/>
      <c r="AE959" s="113"/>
      <c r="AF959" s="113"/>
      <c r="AG959" s="113"/>
      <c r="AH959" s="113"/>
      <c r="AI959" s="113"/>
      <c r="AJ959" s="113"/>
    </row>
    <row r="960" spans="1:36" ht="13.5" customHeight="1" x14ac:dyDescent="0.2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  <c r="AA960" s="113"/>
      <c r="AB960" s="113"/>
      <c r="AC960" s="113"/>
      <c r="AD960" s="113"/>
      <c r="AE960" s="113"/>
      <c r="AF960" s="113"/>
      <c r="AG960" s="113"/>
      <c r="AH960" s="113"/>
      <c r="AI960" s="113"/>
      <c r="AJ960" s="113"/>
    </row>
    <row r="961" spans="1:36" ht="13.5" customHeight="1" x14ac:dyDescent="0.2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  <c r="AA961" s="113"/>
      <c r="AB961" s="113"/>
      <c r="AC961" s="113"/>
      <c r="AD961" s="113"/>
      <c r="AE961" s="113"/>
      <c r="AF961" s="113"/>
      <c r="AG961" s="113"/>
      <c r="AH961" s="113"/>
      <c r="AI961" s="113"/>
      <c r="AJ961" s="113"/>
    </row>
    <row r="962" spans="1:36" ht="13.5" customHeight="1" x14ac:dyDescent="0.2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  <c r="AA962" s="113"/>
      <c r="AB962" s="113"/>
      <c r="AC962" s="113"/>
      <c r="AD962" s="113"/>
      <c r="AE962" s="113"/>
      <c r="AF962" s="113"/>
      <c r="AG962" s="113"/>
      <c r="AH962" s="113"/>
      <c r="AI962" s="113"/>
      <c r="AJ962" s="113"/>
    </row>
    <row r="963" spans="1:36" ht="13.5" customHeight="1" x14ac:dyDescent="0.2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  <c r="AA963" s="113"/>
      <c r="AB963" s="113"/>
      <c r="AC963" s="113"/>
      <c r="AD963" s="113"/>
      <c r="AE963" s="113"/>
      <c r="AF963" s="113"/>
      <c r="AG963" s="113"/>
      <c r="AH963" s="113"/>
      <c r="AI963" s="113"/>
      <c r="AJ963" s="113"/>
    </row>
    <row r="964" spans="1:36" ht="13.5" customHeight="1" x14ac:dyDescent="0.2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  <c r="AA964" s="113"/>
      <c r="AB964" s="113"/>
      <c r="AC964" s="113"/>
      <c r="AD964" s="113"/>
      <c r="AE964" s="113"/>
      <c r="AF964" s="113"/>
      <c r="AG964" s="113"/>
      <c r="AH964" s="113"/>
      <c r="AI964" s="113"/>
      <c r="AJ964" s="113"/>
    </row>
    <row r="965" spans="1:36" ht="13.5" customHeight="1" x14ac:dyDescent="0.2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  <c r="AA965" s="113"/>
      <c r="AB965" s="113"/>
      <c r="AC965" s="113"/>
      <c r="AD965" s="113"/>
      <c r="AE965" s="113"/>
      <c r="AF965" s="113"/>
      <c r="AG965" s="113"/>
      <c r="AH965" s="113"/>
      <c r="AI965" s="113"/>
      <c r="AJ965" s="113"/>
    </row>
    <row r="966" spans="1:36" ht="13.5" customHeight="1" x14ac:dyDescent="0.2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  <c r="AA966" s="113"/>
      <c r="AB966" s="113"/>
      <c r="AC966" s="113"/>
      <c r="AD966" s="113"/>
      <c r="AE966" s="113"/>
      <c r="AF966" s="113"/>
      <c r="AG966" s="113"/>
      <c r="AH966" s="113"/>
      <c r="AI966" s="113"/>
      <c r="AJ966" s="113"/>
    </row>
    <row r="967" spans="1:36" ht="13.5" customHeight="1" x14ac:dyDescent="0.2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  <c r="AA967" s="113"/>
      <c r="AB967" s="113"/>
      <c r="AC967" s="113"/>
      <c r="AD967" s="113"/>
      <c r="AE967" s="113"/>
      <c r="AF967" s="113"/>
      <c r="AG967" s="113"/>
      <c r="AH967" s="113"/>
      <c r="AI967" s="113"/>
      <c r="AJ967" s="113"/>
    </row>
    <row r="968" spans="1:36" ht="13.5" customHeight="1" x14ac:dyDescent="0.2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  <c r="AA968" s="113"/>
      <c r="AB968" s="113"/>
      <c r="AC968" s="113"/>
      <c r="AD968" s="113"/>
      <c r="AE968" s="113"/>
      <c r="AF968" s="113"/>
      <c r="AG968" s="113"/>
      <c r="AH968" s="113"/>
      <c r="AI968" s="113"/>
      <c r="AJ968" s="113"/>
    </row>
    <row r="969" spans="1:36" ht="13.5" customHeight="1" x14ac:dyDescent="0.2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  <c r="AA969" s="113"/>
      <c r="AB969" s="113"/>
      <c r="AC969" s="113"/>
      <c r="AD969" s="113"/>
      <c r="AE969" s="113"/>
      <c r="AF969" s="113"/>
      <c r="AG969" s="113"/>
      <c r="AH969" s="113"/>
      <c r="AI969" s="113"/>
      <c r="AJ969" s="113"/>
    </row>
    <row r="970" spans="1:36" ht="13.5" customHeight="1" x14ac:dyDescent="0.2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  <c r="AA970" s="113"/>
      <c r="AB970" s="113"/>
      <c r="AC970" s="113"/>
      <c r="AD970" s="113"/>
      <c r="AE970" s="113"/>
      <c r="AF970" s="113"/>
      <c r="AG970" s="113"/>
      <c r="AH970" s="113"/>
      <c r="AI970" s="113"/>
      <c r="AJ970" s="113"/>
    </row>
    <row r="971" spans="1:36" ht="13.5" customHeight="1" x14ac:dyDescent="0.2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  <c r="AA971" s="113"/>
      <c r="AB971" s="113"/>
      <c r="AC971" s="113"/>
      <c r="AD971" s="113"/>
      <c r="AE971" s="113"/>
      <c r="AF971" s="113"/>
      <c r="AG971" s="113"/>
      <c r="AH971" s="113"/>
      <c r="AI971" s="113"/>
      <c r="AJ971" s="113"/>
    </row>
    <row r="972" spans="1:36" ht="13.5" customHeight="1" x14ac:dyDescent="0.2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  <c r="AA972" s="113"/>
      <c r="AB972" s="113"/>
      <c r="AC972" s="113"/>
      <c r="AD972" s="113"/>
      <c r="AE972" s="113"/>
      <c r="AF972" s="113"/>
      <c r="AG972" s="113"/>
      <c r="AH972" s="113"/>
      <c r="AI972" s="113"/>
      <c r="AJ972" s="113"/>
    </row>
    <row r="973" spans="1:36" ht="13.5" customHeight="1" x14ac:dyDescent="0.2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  <c r="AA973" s="113"/>
      <c r="AB973" s="113"/>
      <c r="AC973" s="113"/>
      <c r="AD973" s="113"/>
      <c r="AE973" s="113"/>
      <c r="AF973" s="113"/>
      <c r="AG973" s="113"/>
      <c r="AH973" s="113"/>
      <c r="AI973" s="113"/>
      <c r="AJ973" s="113"/>
    </row>
    <row r="974" spans="1:36" ht="13.5" customHeight="1" x14ac:dyDescent="0.2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  <c r="AA974" s="113"/>
      <c r="AB974" s="113"/>
      <c r="AC974" s="113"/>
      <c r="AD974" s="113"/>
      <c r="AE974" s="113"/>
      <c r="AF974" s="113"/>
      <c r="AG974" s="113"/>
      <c r="AH974" s="113"/>
      <c r="AI974" s="113"/>
      <c r="AJ974" s="113"/>
    </row>
    <row r="975" spans="1:36" ht="13.5" customHeight="1" x14ac:dyDescent="0.2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  <c r="AA975" s="113"/>
      <c r="AB975" s="113"/>
      <c r="AC975" s="113"/>
      <c r="AD975" s="113"/>
      <c r="AE975" s="113"/>
      <c r="AF975" s="113"/>
      <c r="AG975" s="113"/>
      <c r="AH975" s="113"/>
      <c r="AI975" s="113"/>
      <c r="AJ975" s="113"/>
    </row>
    <row r="976" spans="1:36" ht="13.5" customHeight="1" x14ac:dyDescent="0.2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  <c r="AA976" s="113"/>
      <c r="AB976" s="113"/>
      <c r="AC976" s="113"/>
      <c r="AD976" s="113"/>
      <c r="AE976" s="113"/>
      <c r="AF976" s="113"/>
      <c r="AG976" s="113"/>
      <c r="AH976" s="113"/>
      <c r="AI976" s="113"/>
      <c r="AJ976" s="113"/>
    </row>
    <row r="977" spans="1:36" ht="13.5" customHeight="1" x14ac:dyDescent="0.2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  <c r="AA977" s="113"/>
      <c r="AB977" s="113"/>
      <c r="AC977" s="113"/>
      <c r="AD977" s="113"/>
      <c r="AE977" s="113"/>
      <c r="AF977" s="113"/>
      <c r="AG977" s="113"/>
      <c r="AH977" s="113"/>
      <c r="AI977" s="113"/>
      <c r="AJ977" s="113"/>
    </row>
    <row r="978" spans="1:36" ht="13.5" customHeight="1" x14ac:dyDescent="0.2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  <c r="AA978" s="113"/>
      <c r="AB978" s="113"/>
      <c r="AC978" s="113"/>
      <c r="AD978" s="113"/>
      <c r="AE978" s="113"/>
      <c r="AF978" s="113"/>
      <c r="AG978" s="113"/>
      <c r="AH978" s="113"/>
      <c r="AI978" s="113"/>
      <c r="AJ978" s="113"/>
    </row>
    <row r="979" spans="1:36" ht="13.5" customHeight="1" x14ac:dyDescent="0.2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  <c r="AA979" s="113"/>
      <c r="AB979" s="113"/>
      <c r="AC979" s="113"/>
      <c r="AD979" s="113"/>
      <c r="AE979" s="113"/>
      <c r="AF979" s="113"/>
      <c r="AG979" s="113"/>
      <c r="AH979" s="113"/>
      <c r="AI979" s="113"/>
      <c r="AJ979" s="113"/>
    </row>
    <row r="980" spans="1:36" ht="13.5" customHeight="1" x14ac:dyDescent="0.2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  <c r="AA980" s="113"/>
      <c r="AB980" s="113"/>
      <c r="AC980" s="113"/>
      <c r="AD980" s="113"/>
      <c r="AE980" s="113"/>
      <c r="AF980" s="113"/>
      <c r="AG980" s="113"/>
      <c r="AH980" s="113"/>
      <c r="AI980" s="113"/>
      <c r="AJ980" s="113"/>
    </row>
    <row r="981" spans="1:36" ht="13.5" customHeight="1" x14ac:dyDescent="0.2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  <c r="AA981" s="113"/>
      <c r="AB981" s="113"/>
      <c r="AC981" s="113"/>
      <c r="AD981" s="113"/>
      <c r="AE981" s="113"/>
      <c r="AF981" s="113"/>
      <c r="AG981" s="113"/>
      <c r="AH981" s="113"/>
      <c r="AI981" s="113"/>
      <c r="AJ981" s="113"/>
    </row>
    <row r="982" spans="1:36" ht="13.5" customHeight="1" x14ac:dyDescent="0.2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  <c r="AA982" s="113"/>
      <c r="AB982" s="113"/>
      <c r="AC982" s="113"/>
      <c r="AD982" s="113"/>
      <c r="AE982" s="113"/>
      <c r="AF982" s="113"/>
      <c r="AG982" s="113"/>
      <c r="AH982" s="113"/>
      <c r="AI982" s="113"/>
      <c r="AJ982" s="113"/>
    </row>
    <row r="983" spans="1:36" ht="13.5" customHeight="1" x14ac:dyDescent="0.2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  <c r="AA983" s="113"/>
      <c r="AB983" s="113"/>
      <c r="AC983" s="113"/>
      <c r="AD983" s="113"/>
      <c r="AE983" s="113"/>
      <c r="AF983" s="113"/>
      <c r="AG983" s="113"/>
      <c r="AH983" s="113"/>
      <c r="AI983" s="113"/>
      <c r="AJ983" s="113"/>
    </row>
    <row r="984" spans="1:36" ht="13.5" customHeight="1" x14ac:dyDescent="0.2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  <c r="AA984" s="113"/>
      <c r="AB984" s="113"/>
      <c r="AC984" s="113"/>
      <c r="AD984" s="113"/>
      <c r="AE984" s="113"/>
      <c r="AF984" s="113"/>
      <c r="AG984" s="113"/>
      <c r="AH984" s="113"/>
      <c r="AI984" s="113"/>
      <c r="AJ984" s="113"/>
    </row>
    <row r="985" spans="1:36" ht="13.5" customHeight="1" x14ac:dyDescent="0.2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  <c r="AA985" s="113"/>
      <c r="AB985" s="113"/>
      <c r="AC985" s="113"/>
      <c r="AD985" s="113"/>
      <c r="AE985" s="113"/>
      <c r="AF985" s="113"/>
      <c r="AG985" s="113"/>
      <c r="AH985" s="113"/>
      <c r="AI985" s="113"/>
      <c r="AJ985" s="113"/>
    </row>
    <row r="986" spans="1:36" ht="13.5" customHeight="1" x14ac:dyDescent="0.2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  <c r="AA986" s="113"/>
      <c r="AB986" s="113"/>
      <c r="AC986" s="113"/>
      <c r="AD986" s="113"/>
      <c r="AE986" s="113"/>
      <c r="AF986" s="113"/>
      <c r="AG986" s="113"/>
      <c r="AH986" s="113"/>
      <c r="AI986" s="113"/>
      <c r="AJ986" s="113"/>
    </row>
    <row r="987" spans="1:36" ht="13.5" customHeight="1" x14ac:dyDescent="0.2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  <c r="AA987" s="113"/>
      <c r="AB987" s="113"/>
      <c r="AC987" s="113"/>
      <c r="AD987" s="113"/>
      <c r="AE987" s="113"/>
      <c r="AF987" s="113"/>
      <c r="AG987" s="113"/>
      <c r="AH987" s="113"/>
      <c r="AI987" s="113"/>
      <c r="AJ987" s="113"/>
    </row>
    <row r="988" spans="1:36" ht="13.5" customHeight="1" x14ac:dyDescent="0.2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  <c r="AA988" s="113"/>
      <c r="AB988" s="113"/>
      <c r="AC988" s="113"/>
      <c r="AD988" s="113"/>
      <c r="AE988" s="113"/>
      <c r="AF988" s="113"/>
      <c r="AG988" s="113"/>
      <c r="AH988" s="113"/>
      <c r="AI988" s="113"/>
      <c r="AJ988" s="113"/>
    </row>
    <row r="989" spans="1:36" ht="13.5" customHeight="1" x14ac:dyDescent="0.2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  <c r="AA989" s="113"/>
      <c r="AB989" s="113"/>
      <c r="AC989" s="113"/>
      <c r="AD989" s="113"/>
      <c r="AE989" s="113"/>
      <c r="AF989" s="113"/>
      <c r="AG989" s="113"/>
      <c r="AH989" s="113"/>
      <c r="AI989" s="113"/>
      <c r="AJ989" s="113"/>
    </row>
    <row r="990" spans="1:36" ht="13.5" customHeight="1" x14ac:dyDescent="0.2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  <c r="AA990" s="113"/>
      <c r="AB990" s="113"/>
      <c r="AC990" s="113"/>
      <c r="AD990" s="113"/>
      <c r="AE990" s="113"/>
      <c r="AF990" s="113"/>
      <c r="AG990" s="113"/>
      <c r="AH990" s="113"/>
      <c r="AI990" s="113"/>
      <c r="AJ990" s="113"/>
    </row>
    <row r="991" spans="1:36" ht="13.5" customHeight="1" x14ac:dyDescent="0.2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  <c r="AA991" s="113"/>
      <c r="AB991" s="113"/>
      <c r="AC991" s="113"/>
      <c r="AD991" s="113"/>
      <c r="AE991" s="113"/>
      <c r="AF991" s="113"/>
      <c r="AG991" s="113"/>
      <c r="AH991" s="113"/>
      <c r="AI991" s="113"/>
      <c r="AJ991" s="113"/>
    </row>
    <row r="992" spans="1:36" ht="13.5" customHeight="1" x14ac:dyDescent="0.2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  <c r="AA992" s="113"/>
      <c r="AB992" s="113"/>
      <c r="AC992" s="113"/>
      <c r="AD992" s="113"/>
      <c r="AE992" s="113"/>
      <c r="AF992" s="113"/>
      <c r="AG992" s="113"/>
      <c r="AH992" s="113"/>
      <c r="AI992" s="113"/>
      <c r="AJ992" s="113"/>
    </row>
    <row r="993" spans="1:36" ht="13.5" customHeight="1" x14ac:dyDescent="0.2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  <c r="AA993" s="113"/>
      <c r="AB993" s="113"/>
      <c r="AC993" s="113"/>
      <c r="AD993" s="113"/>
      <c r="AE993" s="113"/>
      <c r="AF993" s="113"/>
      <c r="AG993" s="113"/>
      <c r="AH993" s="113"/>
      <c r="AI993" s="113"/>
      <c r="AJ993" s="113"/>
    </row>
    <row r="994" spans="1:36" ht="13.5" customHeight="1" x14ac:dyDescent="0.2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  <c r="AA994" s="113"/>
      <c r="AB994" s="113"/>
      <c r="AC994" s="113"/>
      <c r="AD994" s="113"/>
      <c r="AE994" s="113"/>
      <c r="AF994" s="113"/>
      <c r="AG994" s="113"/>
      <c r="AH994" s="113"/>
      <c r="AI994" s="113"/>
      <c r="AJ994" s="113"/>
    </row>
    <row r="995" spans="1:36" ht="13.5" customHeight="1" x14ac:dyDescent="0.2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  <c r="AA995" s="113"/>
      <c r="AB995" s="113"/>
      <c r="AC995" s="113"/>
      <c r="AD995" s="113"/>
      <c r="AE995" s="113"/>
      <c r="AF995" s="113"/>
      <c r="AG995" s="113"/>
      <c r="AH995" s="113"/>
      <c r="AI995" s="113"/>
      <c r="AJ995" s="113"/>
    </row>
    <row r="996" spans="1:36" ht="13.5" customHeight="1" x14ac:dyDescent="0.2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  <c r="AA996" s="113"/>
      <c r="AB996" s="113"/>
      <c r="AC996" s="113"/>
      <c r="AD996" s="113"/>
      <c r="AE996" s="113"/>
      <c r="AF996" s="113"/>
      <c r="AG996" s="113"/>
      <c r="AH996" s="113"/>
      <c r="AI996" s="113"/>
      <c r="AJ996" s="113"/>
    </row>
    <row r="997" spans="1:36" ht="13.5" customHeight="1" x14ac:dyDescent="0.2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  <c r="AA997" s="113"/>
      <c r="AB997" s="113"/>
      <c r="AC997" s="113"/>
      <c r="AD997" s="113"/>
      <c r="AE997" s="113"/>
      <c r="AF997" s="113"/>
      <c r="AG997" s="113"/>
      <c r="AH997" s="113"/>
      <c r="AI997" s="113"/>
      <c r="AJ997" s="113"/>
    </row>
    <row r="998" spans="1:36" ht="13.5" customHeight="1" x14ac:dyDescent="0.2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  <c r="AA998" s="113"/>
      <c r="AB998" s="113"/>
      <c r="AC998" s="113"/>
      <c r="AD998" s="113"/>
      <c r="AE998" s="113"/>
      <c r="AF998" s="113"/>
      <c r="AG998" s="113"/>
      <c r="AH998" s="113"/>
      <c r="AI998" s="113"/>
      <c r="AJ998" s="113"/>
    </row>
    <row r="999" spans="1:36" ht="13.5" customHeight="1" x14ac:dyDescent="0.2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  <c r="AA999" s="113"/>
      <c r="AB999" s="113"/>
      <c r="AC999" s="113"/>
      <c r="AD999" s="113"/>
      <c r="AE999" s="113"/>
      <c r="AF999" s="113"/>
      <c r="AG999" s="113"/>
      <c r="AH999" s="113"/>
      <c r="AI999" s="113"/>
      <c r="AJ999" s="113"/>
    </row>
    <row r="1000" spans="1:36" ht="13.5" customHeight="1" x14ac:dyDescent="0.2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  <c r="AA1000" s="113"/>
      <c r="AB1000" s="113"/>
      <c r="AC1000" s="113"/>
      <c r="AD1000" s="113"/>
      <c r="AE1000" s="113"/>
      <c r="AF1000" s="113"/>
      <c r="AG1000" s="113"/>
      <c r="AH1000" s="113"/>
      <c r="AI1000" s="113"/>
      <c r="AJ1000" s="113"/>
    </row>
  </sheetData>
  <mergeCells count="19">
    <mergeCell ref="A1:AG1"/>
    <mergeCell ref="D3:F3"/>
    <mergeCell ref="J3:L3"/>
    <mergeCell ref="R3:S3"/>
    <mergeCell ref="B6:P6"/>
    <mergeCell ref="R6:AF6"/>
    <mergeCell ref="B8:H8"/>
    <mergeCell ref="Z8:AF8"/>
    <mergeCell ref="B26:H26"/>
    <mergeCell ref="J26:P26"/>
    <mergeCell ref="R26:X26"/>
    <mergeCell ref="Z26:AF26"/>
    <mergeCell ref="J8:P8"/>
    <mergeCell ref="R8:X8"/>
    <mergeCell ref="AI10:AI15"/>
    <mergeCell ref="B17:H17"/>
    <mergeCell ref="J17:P17"/>
    <mergeCell ref="R17:X17"/>
    <mergeCell ref="Z17:AF17"/>
  </mergeCells>
  <conditionalFormatting sqref="B8">
    <cfRule type="expression" dxfId="38" priority="1">
      <formula>$J$3=1</formula>
    </cfRule>
  </conditionalFormatting>
  <conditionalFormatting sqref="B17">
    <cfRule type="expression" dxfId="37" priority="2">
      <formula>$J$3=1</formula>
    </cfRule>
  </conditionalFormatting>
  <conditionalFormatting sqref="B26">
    <cfRule type="expression" dxfId="36" priority="3">
      <formula>$J$3=1</formula>
    </cfRule>
  </conditionalFormatting>
  <conditionalFormatting sqref="B10:H15 J10:P15 R10:X15 Z10:AF15 B19:H24 J19:P24 R19:X24 Z19:AF24 B28:H33 J28:P33 R28:X33 Z28:AF33">
    <cfRule type="expression" dxfId="35" priority="4">
      <formula>OR(WEEKDAY(B10,1)=1,WEEKDAY(B10,1)=7)</formula>
    </cfRule>
  </conditionalFormatting>
  <conditionalFormatting sqref="J8">
    <cfRule type="expression" dxfId="34" priority="5">
      <formula>$J$3=1</formula>
    </cfRule>
  </conditionalFormatting>
  <conditionalFormatting sqref="J17">
    <cfRule type="expression" dxfId="33" priority="6">
      <formula>$J$3=1</formula>
    </cfRule>
  </conditionalFormatting>
  <conditionalFormatting sqref="J26">
    <cfRule type="expression" dxfId="32" priority="7">
      <formula>$J$3=1</formula>
    </cfRule>
  </conditionalFormatting>
  <conditionalFormatting sqref="R8">
    <cfRule type="expression" dxfId="31" priority="8">
      <formula>$J$3=1</formula>
    </cfRule>
  </conditionalFormatting>
  <conditionalFormatting sqref="R17">
    <cfRule type="expression" dxfId="30" priority="9">
      <formula>$J$3=1</formula>
    </cfRule>
  </conditionalFormatting>
  <conditionalFormatting sqref="R26">
    <cfRule type="expression" dxfId="29" priority="10">
      <formula>$J$3=1</formula>
    </cfRule>
  </conditionalFormatting>
  <conditionalFormatting sqref="Z8">
    <cfRule type="expression" dxfId="28" priority="11">
      <formula>$J$3=1</formula>
    </cfRule>
  </conditionalFormatting>
  <conditionalFormatting sqref="Z17">
    <cfRule type="expression" dxfId="27" priority="12">
      <formula>$J$3=1</formula>
    </cfRule>
  </conditionalFormatting>
  <conditionalFormatting sqref="Z26">
    <cfRule type="expression" dxfId="26" priority="13">
      <formula>$J$3=1</formula>
    </cfRule>
  </conditionalFormatting>
  <hyperlinks>
    <hyperlink ref="AI3" r:id="rId1" xr:uid="{00000000-0004-0000-0200-000000000000}"/>
    <hyperlink ref="AI4" r:id="rId2" xr:uid="{00000000-0004-0000-0200-000001000000}"/>
  </hyperlinks>
  <printOptions horizontalCentered="1"/>
  <pageMargins left="0.5" right="0.5" top="0.5" bottom="0.5" header="0" footer="0"/>
  <pageSetup paperSize="9" orientation="landscape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J1000"/>
  <sheetViews>
    <sheetView showGridLines="0" workbookViewId="0"/>
  </sheetViews>
  <sheetFormatPr baseColWidth="10" defaultColWidth="14.3984375" defaultRowHeight="15" customHeight="1" x14ac:dyDescent="0.2"/>
  <cols>
    <col min="1" max="1" width="3.3984375" customWidth="1"/>
    <col min="2" max="33" width="4.59765625" customWidth="1"/>
    <col min="34" max="34" width="7.796875" customWidth="1"/>
    <col min="35" max="35" width="45" customWidth="1"/>
    <col min="36" max="36" width="10" customWidth="1"/>
  </cols>
  <sheetData>
    <row r="1" spans="1:36" ht="41.25" customHeight="1" x14ac:dyDescent="0.2">
      <c r="A1" s="174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7"/>
      <c r="AH1" s="113"/>
      <c r="AI1" s="114"/>
      <c r="AJ1" s="113"/>
    </row>
    <row r="2" spans="1:36" ht="13.5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3"/>
      <c r="AI2" s="116"/>
      <c r="AJ2" s="113"/>
    </row>
    <row r="3" spans="1:36" ht="16.5" customHeight="1" x14ac:dyDescent="0.2">
      <c r="A3" s="117"/>
      <c r="B3" s="117"/>
      <c r="C3" s="118" t="s">
        <v>89</v>
      </c>
      <c r="D3" s="175">
        <v>2024</v>
      </c>
      <c r="E3" s="176"/>
      <c r="F3" s="177"/>
      <c r="G3" s="119"/>
      <c r="H3" s="119"/>
      <c r="I3" s="118" t="s">
        <v>90</v>
      </c>
      <c r="J3" s="175">
        <v>1</v>
      </c>
      <c r="K3" s="176"/>
      <c r="L3" s="177"/>
      <c r="M3" s="119"/>
      <c r="N3" s="119"/>
      <c r="O3" s="119"/>
      <c r="P3" s="119"/>
      <c r="Q3" s="118" t="s">
        <v>91</v>
      </c>
      <c r="R3" s="175">
        <v>2</v>
      </c>
      <c r="S3" s="177"/>
      <c r="T3" s="120" t="s">
        <v>92</v>
      </c>
      <c r="U3" s="119"/>
      <c r="V3" s="119"/>
      <c r="W3" s="119"/>
      <c r="X3" s="119"/>
      <c r="Y3" s="119"/>
      <c r="Z3" s="119"/>
      <c r="AA3" s="119"/>
      <c r="AB3" s="117"/>
      <c r="AC3" s="117"/>
      <c r="AD3" s="117"/>
      <c r="AE3" s="117"/>
      <c r="AF3" s="121"/>
      <c r="AG3" s="117"/>
      <c r="AH3" s="113"/>
      <c r="AI3" s="122" t="s">
        <v>93</v>
      </c>
      <c r="AJ3" s="123"/>
    </row>
    <row r="4" spans="1:36" ht="13.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3"/>
      <c r="AI4" s="124" t="s">
        <v>94</v>
      </c>
      <c r="AJ4" s="125"/>
    </row>
    <row r="5" spans="1:36" ht="13.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</row>
    <row r="6" spans="1:36" ht="42" customHeight="1" x14ac:dyDescent="0.2">
      <c r="A6" s="113"/>
      <c r="B6" s="178">
        <v>2024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6"/>
      <c r="R6" s="179" t="s">
        <v>95</v>
      </c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26"/>
      <c r="AH6" s="113"/>
      <c r="AI6" s="127"/>
      <c r="AJ6" s="113"/>
    </row>
    <row r="7" spans="1:36" ht="16.5" customHeight="1" x14ac:dyDescent="0.2">
      <c r="A7" s="113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13"/>
      <c r="AI7" s="113"/>
      <c r="AJ7" s="113"/>
    </row>
    <row r="8" spans="1:36" ht="21" customHeight="1" x14ac:dyDescent="0.25">
      <c r="A8" s="128"/>
      <c r="B8" s="173">
        <f>DATE(D3,J3,1)</f>
        <v>45292</v>
      </c>
      <c r="C8" s="156"/>
      <c r="D8" s="156"/>
      <c r="E8" s="156"/>
      <c r="F8" s="156"/>
      <c r="G8" s="156"/>
      <c r="H8" s="157"/>
      <c r="I8" s="129"/>
      <c r="J8" s="173">
        <f>DATE(YEAR(B8+42),MONTH(B8+42),1)</f>
        <v>45323</v>
      </c>
      <c r="K8" s="156"/>
      <c r="L8" s="156"/>
      <c r="M8" s="156"/>
      <c r="N8" s="156"/>
      <c r="O8" s="156"/>
      <c r="P8" s="157"/>
      <c r="Q8" s="129"/>
      <c r="R8" s="173">
        <f>DATE(YEAR(J8+42),MONTH(J8+42),1)</f>
        <v>45352</v>
      </c>
      <c r="S8" s="156"/>
      <c r="T8" s="156"/>
      <c r="U8" s="156"/>
      <c r="V8" s="156"/>
      <c r="W8" s="156"/>
      <c r="X8" s="157"/>
      <c r="Y8" s="129"/>
      <c r="Z8" s="173">
        <f>DATE(YEAR(R8+42),MONTH(R8+42),1)</f>
        <v>45383</v>
      </c>
      <c r="AA8" s="156"/>
      <c r="AB8" s="156"/>
      <c r="AC8" s="156"/>
      <c r="AD8" s="156"/>
      <c r="AE8" s="156"/>
      <c r="AF8" s="157"/>
      <c r="AG8" s="129"/>
      <c r="AH8" s="128"/>
      <c r="AI8" s="130"/>
      <c r="AJ8" s="128"/>
    </row>
    <row r="9" spans="1:36" ht="13.5" customHeight="1" x14ac:dyDescent="0.2">
      <c r="A9" s="131"/>
      <c r="B9" s="132" t="str">
        <f>CHOOSE(1+MOD($R$3+1-2,7),"Z","M","D","W","D","V","Z")</f>
        <v>M</v>
      </c>
      <c r="C9" s="132" t="str">
        <f>CHOOSE(1+MOD($R$3+2-2,7),"Z","M","D","W","D","V","Z")</f>
        <v>D</v>
      </c>
      <c r="D9" s="132" t="str">
        <f>CHOOSE(1+MOD($R$3+3-2,7),"Z","M","D","W","D","V","Z")</f>
        <v>W</v>
      </c>
      <c r="E9" s="132" t="str">
        <f>CHOOSE(1+MOD($R$3+4-2,7),"Z","M","D","W","D","V","Z")</f>
        <v>D</v>
      </c>
      <c r="F9" s="132" t="str">
        <f>CHOOSE(1+MOD($R$3+5-2,7),"Z","M","D","W","D","V","Z")</f>
        <v>V</v>
      </c>
      <c r="G9" s="132" t="str">
        <f>CHOOSE(1+MOD($R$3+6-2,7),"Z","M","D","W","D","V","Z")</f>
        <v>Z</v>
      </c>
      <c r="H9" s="132" t="str">
        <f>CHOOSE(1+MOD($R$3+7-2,7),"Z","M","D","W","D","V","Z")</f>
        <v>Z</v>
      </c>
      <c r="I9" s="131"/>
      <c r="J9" s="132" t="str">
        <f>CHOOSE(1+MOD($R$3+1-2,7),"Z","M","D","W","D","V","Z")</f>
        <v>M</v>
      </c>
      <c r="K9" s="132" t="str">
        <f>CHOOSE(1+MOD($R$3+2-2,7),"Z","M","D","W","D","V","Z")</f>
        <v>D</v>
      </c>
      <c r="L9" s="132" t="str">
        <f>CHOOSE(1+MOD($R$3+3-2,7),"Z","M","D","W","D","V","Z")</f>
        <v>W</v>
      </c>
      <c r="M9" s="132" t="str">
        <f>CHOOSE(1+MOD($R$3+4-2,7),"Z","M","D","W","D","V","Z")</f>
        <v>D</v>
      </c>
      <c r="N9" s="132" t="str">
        <f>CHOOSE(1+MOD($R$3+5-2,7),"Z","M","D","W","D","V","Z")</f>
        <v>V</v>
      </c>
      <c r="O9" s="132" t="str">
        <f>CHOOSE(1+MOD($R$3+6-2,7),"Z","M","D","W","D","V","Z")</f>
        <v>Z</v>
      </c>
      <c r="P9" s="132" t="str">
        <f>CHOOSE(1+MOD($R$3+7-2,7),"Z","M","D","W","D","V","Z")</f>
        <v>Z</v>
      </c>
      <c r="Q9" s="131"/>
      <c r="R9" s="132" t="str">
        <f>CHOOSE(1+MOD($R$3+1-2,7),"Z","M","D","W","D","V","Z")</f>
        <v>M</v>
      </c>
      <c r="S9" s="132" t="str">
        <f>CHOOSE(1+MOD($R$3+2-2,7),"Z",M10,"D","W","D","V","Z")</f>
        <v>D</v>
      </c>
      <c r="T9" s="132" t="str">
        <f>CHOOSE(1+MOD($R$3+3-2,7),"Z","M","D","W","D","V","Z")</f>
        <v>W</v>
      </c>
      <c r="U9" s="132" t="str">
        <f>CHOOSE(1+MOD($R$3+4-2,7),"Z","M","D","W","D","V","Z")</f>
        <v>D</v>
      </c>
      <c r="V9" s="132" t="str">
        <f>CHOOSE(1+MOD($R$3+5-2,7),"Z","M","D","W","D","V","Z")</f>
        <v>V</v>
      </c>
      <c r="W9" s="132" t="str">
        <f>CHOOSE(1+MOD($R$3+6-2,7),"Z","M","D","W","D","V","Z")</f>
        <v>Z</v>
      </c>
      <c r="X9" s="132" t="str">
        <f>CHOOSE(1+MOD($R$3+7-2,7),"Z","M","D","W","D","V","Z")</f>
        <v>Z</v>
      </c>
      <c r="Y9" s="131"/>
      <c r="Z9" s="132" t="str">
        <f>CHOOSE(1+MOD($R$3+1-2,7),"Z","M","D","W","D","V","Z")</f>
        <v>M</v>
      </c>
      <c r="AA9" s="132" t="str">
        <f>CHOOSE(1+MOD($R$3+2-2,7),"Z","M","D","W","D","V","Z")</f>
        <v>D</v>
      </c>
      <c r="AB9" s="132" t="str">
        <f>CHOOSE(1+MOD($R$3+3-2,7),"Z","M","D","W","D","V","Z")</f>
        <v>W</v>
      </c>
      <c r="AC9" s="132" t="str">
        <f>CHOOSE(1+MOD($R$3+4-2,7),"Z","M","D","W","D","V","Z")</f>
        <v>D</v>
      </c>
      <c r="AD9" s="132" t="str">
        <f>CHOOSE(1+MOD($R$3+5-2,7),"Z","M","D","W","D","V","Z")</f>
        <v>V</v>
      </c>
      <c r="AE9" s="132" t="str">
        <f>CHOOSE(1+MOD($R$3+6-2,7),"Z","M","D","W","D","V","Z")</f>
        <v>Z</v>
      </c>
      <c r="AF9" s="132" t="str">
        <f>CHOOSE(1+MOD($R$3+7-2,7),"Z","M","D","W","D","V","Z")</f>
        <v>Z</v>
      </c>
      <c r="AG9" s="131"/>
      <c r="AH9" s="131"/>
      <c r="AI9" s="130"/>
      <c r="AJ9" s="131"/>
    </row>
    <row r="10" spans="1:36" ht="18" customHeight="1" x14ac:dyDescent="0.2">
      <c r="A10" s="133"/>
      <c r="B10" s="134">
        <f>IF(WEEKDAY(B8,1)=MOD($R$3,7),B8,"")</f>
        <v>45292</v>
      </c>
      <c r="C10" s="134">
        <f>IF(B10="",IF(WEEKDAY(B8,1)=MOD($R$3,7)+1,B8,""),B10+1)</f>
        <v>45293</v>
      </c>
      <c r="D10" s="134">
        <f>IF(C10="",IF(WEEKDAY(B8,1)=MOD($R$3+1,7)+1,B8,""),C10+1)</f>
        <v>45294</v>
      </c>
      <c r="E10" s="134">
        <f>IF(D10="",IF(WEEKDAY(B8,1)=MOD($R$3+2,7)+1,B8,""),D10+1)</f>
        <v>45295</v>
      </c>
      <c r="F10" s="134">
        <f>IF(E10="",IF(WEEKDAY(B8,1)=MOD($R$3+3,7)+1,B8,""),E10+1)</f>
        <v>45296</v>
      </c>
      <c r="G10" s="134">
        <f>IF(F10="",IF(WEEKDAY(B8,1)=MOD($R$3+4,7)+1,B8,""),F10+1)</f>
        <v>45297</v>
      </c>
      <c r="H10" s="134">
        <f>IF(G10="",IF(WEEKDAY(B8,1)=MOD($R$3+5,7)+1,B8,""),G10+1)</f>
        <v>45298</v>
      </c>
      <c r="I10" s="131"/>
      <c r="J10" s="134" t="str">
        <f>IF(WEEKDAY(J8,1)=MOD($R$3,7),J8,"")</f>
        <v/>
      </c>
      <c r="K10" s="134" t="str">
        <f>IF(J10="",IF(WEEKDAY(J8,1)=MOD($R$3,7)+1,J8,""),J10+1)</f>
        <v/>
      </c>
      <c r="L10" s="134" t="str">
        <f>IF(K10="",IF(WEEKDAY(J8,1)=MOD($R$3+1,7)+1,J8,""),K10+1)</f>
        <v/>
      </c>
      <c r="M10" s="134">
        <f>IF(L10="",IF(WEEKDAY(J8,1)=MOD($R$3+2,7)+1,J8,""),L10+1)</f>
        <v>45323</v>
      </c>
      <c r="N10" s="134">
        <f>IF(M10="",IF(WEEKDAY(J8,1)=MOD($R$3+3,7)+1,J8,""),M10+1)</f>
        <v>45324</v>
      </c>
      <c r="O10" s="134">
        <f>IF(N10="",IF(WEEKDAY(J8,1)=MOD($R$3+4,7)+1,J8,""),N10+1)</f>
        <v>45325</v>
      </c>
      <c r="P10" s="134">
        <f>IF(O10="",IF(WEEKDAY(J8,1)=MOD($R$3+5,7)+1,J8,""),O10+1)</f>
        <v>45326</v>
      </c>
      <c r="Q10" s="131"/>
      <c r="R10" s="134" t="str">
        <f>IF(WEEKDAY(R8,1)=MOD($R$3,7),R8,"")</f>
        <v/>
      </c>
      <c r="S10" s="134" t="str">
        <f>IF(R10="",IF(WEEKDAY(R8,1)=MOD($R$3,7)+1,R8,""),R10+1)</f>
        <v/>
      </c>
      <c r="T10" s="134" t="str">
        <f>IF(S10="",IF(WEEKDAY(R8,1)=MOD($R$3+1,7)+1,R8,""),S10+1)</f>
        <v/>
      </c>
      <c r="U10" s="134" t="str">
        <f>IF(T10="",IF(WEEKDAY(R8,1)=MOD($R$3+2,7)+1,R8,""),T10+1)</f>
        <v/>
      </c>
      <c r="V10" s="134">
        <f>IF(U10="",IF(WEEKDAY(R8,1)=MOD($R$3+3,7)+1,R8,""),U10+1)</f>
        <v>45352</v>
      </c>
      <c r="W10" s="134">
        <f>IF(V10="",IF(WEEKDAY(R8,1)=MOD($R$3+4,7)+1,R8,""),V10+1)</f>
        <v>45353</v>
      </c>
      <c r="X10" s="134">
        <f>IF(W10="",IF(WEEKDAY(R8,1)=MOD($R$3+5,7)+1,R8,""),W10+1)</f>
        <v>45354</v>
      </c>
      <c r="Y10" s="131"/>
      <c r="Z10" s="134">
        <f>IF(WEEKDAY(Z8,1)=MOD($R$3,7),Z8,"")</f>
        <v>45383</v>
      </c>
      <c r="AA10" s="134">
        <f>IF(Z10="",IF(WEEKDAY(Z8,1)=MOD($R$3,7)+1,Z8,""),Z10+1)</f>
        <v>45384</v>
      </c>
      <c r="AB10" s="134">
        <f>IF(AA10="",IF(WEEKDAY(Z8,1)=MOD($R$3+1,7)+1,Z8,""),AA10+1)</f>
        <v>45385</v>
      </c>
      <c r="AC10" s="134">
        <f>IF(AB10="",IF(WEEKDAY(Z8,1)=MOD($R$3+2,7)+1,Z8,""),AB10+1)</f>
        <v>45386</v>
      </c>
      <c r="AD10" s="134">
        <f>IF(AC10="",IF(WEEKDAY(Z8,1)=MOD($R$3+3,7)+1,Z8,""),AC10+1)</f>
        <v>45387</v>
      </c>
      <c r="AE10" s="134">
        <f>IF(AD10="",IF(WEEKDAY(Z8,1)=MOD($R$3+4,7)+1,Z8,""),AD10+1)</f>
        <v>45388</v>
      </c>
      <c r="AF10" s="134">
        <f>IF(AE10="",IF(WEEKDAY(Z8,1)=MOD($R$3+5,7)+1,Z8,""),AE10+1)</f>
        <v>45389</v>
      </c>
      <c r="AG10" s="131"/>
      <c r="AH10" s="133"/>
      <c r="AI10" s="172" t="s">
        <v>97</v>
      </c>
      <c r="AJ10" s="133"/>
    </row>
    <row r="11" spans="1:36" ht="18" customHeight="1" x14ac:dyDescent="0.2">
      <c r="A11" s="133"/>
      <c r="B11" s="135">
        <f t="shared" ref="B11:B15" si="0">IF(H10="","",IF(MONTH(H10+1)&lt;&gt;MONTH(H10),"",H10+1))</f>
        <v>45299</v>
      </c>
      <c r="C11" s="134">
        <f t="shared" ref="C11:H11" si="1">IF(B11="","",IF(MONTH(B11+1)&lt;&gt;MONTH(B11),"",B11+1))</f>
        <v>45300</v>
      </c>
      <c r="D11" s="134">
        <f t="shared" si="1"/>
        <v>45301</v>
      </c>
      <c r="E11" s="134">
        <f t="shared" si="1"/>
        <v>45302</v>
      </c>
      <c r="F11" s="134">
        <f t="shared" si="1"/>
        <v>45303</v>
      </c>
      <c r="G11" s="134">
        <f t="shared" si="1"/>
        <v>45304</v>
      </c>
      <c r="H11" s="134">
        <f t="shared" si="1"/>
        <v>45305</v>
      </c>
      <c r="I11" s="131"/>
      <c r="J11" s="134">
        <f t="shared" ref="J11:J15" si="2">IF(P10="","",IF(MONTH(P10+1)&lt;&gt;MONTH(P10),"",P10+1))</f>
        <v>45327</v>
      </c>
      <c r="K11" s="134">
        <f t="shared" ref="K11:P11" si="3">IF(J11="","",IF(MONTH(J11+1)&lt;&gt;MONTH(J11),"",J11+1))</f>
        <v>45328</v>
      </c>
      <c r="L11" s="134">
        <f t="shared" si="3"/>
        <v>45329</v>
      </c>
      <c r="M11" s="135">
        <f t="shared" si="3"/>
        <v>45330</v>
      </c>
      <c r="N11" s="134">
        <f t="shared" si="3"/>
        <v>45331</v>
      </c>
      <c r="O11" s="134">
        <f t="shared" si="3"/>
        <v>45332</v>
      </c>
      <c r="P11" s="134">
        <f t="shared" si="3"/>
        <v>45333</v>
      </c>
      <c r="Q11" s="131"/>
      <c r="R11" s="135">
        <f t="shared" ref="R11:R15" si="4">IF(X10="","",IF(MONTH(X10+1)&lt;&gt;MONTH(X10),"",X10+1))</f>
        <v>45355</v>
      </c>
      <c r="S11" s="134">
        <f t="shared" ref="S11:X11" si="5">IF(R11="","",IF(MONTH(R11+1)&lt;&gt;MONTH(R11),"",R11+1))</f>
        <v>45356</v>
      </c>
      <c r="T11" s="134">
        <f t="shared" si="5"/>
        <v>45357</v>
      </c>
      <c r="U11" s="134">
        <f t="shared" si="5"/>
        <v>45358</v>
      </c>
      <c r="V11" s="134">
        <f t="shared" si="5"/>
        <v>45359</v>
      </c>
      <c r="W11" s="134">
        <f t="shared" si="5"/>
        <v>45360</v>
      </c>
      <c r="X11" s="134">
        <f t="shared" si="5"/>
        <v>45361</v>
      </c>
      <c r="Y11" s="131"/>
      <c r="Z11" s="134">
        <f t="shared" ref="Z11:Z15" si="6">IF(AF10="","",IF(MONTH(AF10+1)&lt;&gt;MONTH(AF10),"",AF10+1))</f>
        <v>45390</v>
      </c>
      <c r="AA11" s="134">
        <f t="shared" ref="AA11:AF11" si="7">IF(Z11="","",IF(MONTH(Z11+1)&lt;&gt;MONTH(Z11),"",Z11+1))</f>
        <v>45391</v>
      </c>
      <c r="AB11" s="134">
        <f t="shared" si="7"/>
        <v>45392</v>
      </c>
      <c r="AC11" s="135">
        <f t="shared" si="7"/>
        <v>45393</v>
      </c>
      <c r="AD11" s="134">
        <f t="shared" si="7"/>
        <v>45394</v>
      </c>
      <c r="AE11" s="134">
        <f t="shared" si="7"/>
        <v>45395</v>
      </c>
      <c r="AF11" s="134">
        <f t="shared" si="7"/>
        <v>45396</v>
      </c>
      <c r="AG11" s="131"/>
      <c r="AH11" s="133"/>
      <c r="AI11" s="147"/>
      <c r="AJ11" s="133"/>
    </row>
    <row r="12" spans="1:36" ht="18" customHeight="1" x14ac:dyDescent="0.2">
      <c r="A12" s="133"/>
      <c r="B12" s="135">
        <f t="shared" si="0"/>
        <v>45306</v>
      </c>
      <c r="C12" s="134">
        <f t="shared" ref="C12:H12" si="8">IF(B12="","",IF(MONTH(B12+1)&lt;&gt;MONTH(B12),"",B12+1))</f>
        <v>45307</v>
      </c>
      <c r="D12" s="134">
        <f t="shared" si="8"/>
        <v>45308</v>
      </c>
      <c r="E12" s="134">
        <f t="shared" si="8"/>
        <v>45309</v>
      </c>
      <c r="F12" s="134">
        <f t="shared" si="8"/>
        <v>45310</v>
      </c>
      <c r="G12" s="134">
        <f t="shared" si="8"/>
        <v>45311</v>
      </c>
      <c r="H12" s="134">
        <f t="shared" si="8"/>
        <v>45312</v>
      </c>
      <c r="I12" s="131"/>
      <c r="J12" s="135">
        <f t="shared" si="2"/>
        <v>45334</v>
      </c>
      <c r="K12" s="134">
        <f t="shared" ref="K12:P12" si="9">IF(J12="","",IF(MONTH(J12+1)&lt;&gt;MONTH(J12),"",J12+1))</f>
        <v>45335</v>
      </c>
      <c r="L12" s="134">
        <f t="shared" si="9"/>
        <v>45336</v>
      </c>
      <c r="M12" s="134">
        <f t="shared" si="9"/>
        <v>45337</v>
      </c>
      <c r="N12" s="134">
        <f t="shared" si="9"/>
        <v>45338</v>
      </c>
      <c r="O12" s="134">
        <f t="shared" si="9"/>
        <v>45339</v>
      </c>
      <c r="P12" s="134">
        <f t="shared" si="9"/>
        <v>45340</v>
      </c>
      <c r="Q12" s="131"/>
      <c r="R12" s="134">
        <f t="shared" si="4"/>
        <v>45362</v>
      </c>
      <c r="S12" s="134">
        <f t="shared" ref="S12:X12" si="10">IF(R12="","",IF(MONTH(R12+1)&lt;&gt;MONTH(R12),"",R12+1))</f>
        <v>45363</v>
      </c>
      <c r="T12" s="134">
        <f t="shared" si="10"/>
        <v>45364</v>
      </c>
      <c r="U12" s="134">
        <f t="shared" si="10"/>
        <v>45365</v>
      </c>
      <c r="V12" s="134">
        <f t="shared" si="10"/>
        <v>45366</v>
      </c>
      <c r="W12" s="134">
        <f t="shared" si="10"/>
        <v>45367</v>
      </c>
      <c r="X12" s="134">
        <f t="shared" si="10"/>
        <v>45368</v>
      </c>
      <c r="Y12" s="131"/>
      <c r="Z12" s="134">
        <f t="shared" si="6"/>
        <v>45397</v>
      </c>
      <c r="AA12" s="134">
        <f t="shared" ref="AA12:AF12" si="11">IF(Z12="","",IF(MONTH(Z12+1)&lt;&gt;MONTH(Z12),"",Z12+1))</f>
        <v>45398</v>
      </c>
      <c r="AB12" s="134">
        <f t="shared" si="11"/>
        <v>45399</v>
      </c>
      <c r="AC12" s="134">
        <f t="shared" si="11"/>
        <v>45400</v>
      </c>
      <c r="AD12" s="134">
        <f t="shared" si="11"/>
        <v>45401</v>
      </c>
      <c r="AE12" s="134">
        <f t="shared" si="11"/>
        <v>45402</v>
      </c>
      <c r="AF12" s="134">
        <f t="shared" si="11"/>
        <v>45403</v>
      </c>
      <c r="AG12" s="131"/>
      <c r="AH12" s="133"/>
      <c r="AI12" s="147"/>
      <c r="AJ12" s="133"/>
    </row>
    <row r="13" spans="1:36" ht="18" customHeight="1" x14ac:dyDescent="0.2">
      <c r="A13" s="133"/>
      <c r="B13" s="134">
        <f t="shared" si="0"/>
        <v>45313</v>
      </c>
      <c r="C13" s="134">
        <f t="shared" ref="C13:H13" si="12">IF(B13="","",IF(MONTH(B13+1)&lt;&gt;MONTH(B13),"",B13+1))</f>
        <v>45314</v>
      </c>
      <c r="D13" s="134">
        <f t="shared" si="12"/>
        <v>45315</v>
      </c>
      <c r="E13" s="135">
        <f t="shared" si="12"/>
        <v>45316</v>
      </c>
      <c r="F13" s="134">
        <f t="shared" si="12"/>
        <v>45317</v>
      </c>
      <c r="G13" s="134">
        <f t="shared" si="12"/>
        <v>45318</v>
      </c>
      <c r="H13" s="134">
        <f t="shared" si="12"/>
        <v>45319</v>
      </c>
      <c r="I13" s="131"/>
      <c r="J13" s="134">
        <f t="shared" si="2"/>
        <v>45341</v>
      </c>
      <c r="K13" s="134">
        <f t="shared" ref="K13:P13" si="13">IF(J13="","",IF(MONTH(J13+1)&lt;&gt;MONTH(J13),"",J13+1))</f>
        <v>45342</v>
      </c>
      <c r="L13" s="134">
        <f t="shared" si="13"/>
        <v>45343</v>
      </c>
      <c r="M13" s="134">
        <f t="shared" si="13"/>
        <v>45344</v>
      </c>
      <c r="N13" s="134">
        <f t="shared" si="13"/>
        <v>45345</v>
      </c>
      <c r="O13" s="134">
        <f t="shared" si="13"/>
        <v>45346</v>
      </c>
      <c r="P13" s="134">
        <f t="shared" si="13"/>
        <v>45347</v>
      </c>
      <c r="Q13" s="131"/>
      <c r="R13" s="134">
        <f t="shared" si="4"/>
        <v>45369</v>
      </c>
      <c r="S13" s="134">
        <f t="shared" ref="S13:X13" si="14">IF(R13="","",IF(MONTH(R13+1)&lt;&gt;MONTH(R13),"",R13+1))</f>
        <v>45370</v>
      </c>
      <c r="T13" s="134">
        <f t="shared" si="14"/>
        <v>45371</v>
      </c>
      <c r="U13" s="134">
        <f t="shared" si="14"/>
        <v>45372</v>
      </c>
      <c r="V13" s="134">
        <f t="shared" si="14"/>
        <v>45373</v>
      </c>
      <c r="W13" s="134">
        <f t="shared" si="14"/>
        <v>45374</v>
      </c>
      <c r="X13" s="134">
        <f t="shared" si="14"/>
        <v>45375</v>
      </c>
      <c r="Y13" s="131"/>
      <c r="Z13" s="134">
        <f t="shared" si="6"/>
        <v>45404</v>
      </c>
      <c r="AA13" s="134">
        <f t="shared" ref="AA13:AF13" si="15">IF(Z13="","",IF(MONTH(Z13+1)&lt;&gt;MONTH(Z13),"",Z13+1))</f>
        <v>45405</v>
      </c>
      <c r="AB13" s="134">
        <f t="shared" si="15"/>
        <v>45406</v>
      </c>
      <c r="AC13" s="134">
        <f t="shared" si="15"/>
        <v>45407</v>
      </c>
      <c r="AD13" s="134">
        <f t="shared" si="15"/>
        <v>45408</v>
      </c>
      <c r="AE13" s="134">
        <f t="shared" si="15"/>
        <v>45409</v>
      </c>
      <c r="AF13" s="134">
        <f t="shared" si="15"/>
        <v>45410</v>
      </c>
      <c r="AG13" s="131"/>
      <c r="AH13" s="133"/>
      <c r="AI13" s="147"/>
      <c r="AJ13" s="133"/>
    </row>
    <row r="14" spans="1:36" ht="18" customHeight="1" x14ac:dyDescent="0.2">
      <c r="A14" s="133"/>
      <c r="B14" s="135">
        <f t="shared" si="0"/>
        <v>45320</v>
      </c>
      <c r="C14" s="134">
        <f t="shared" ref="C14:H14" si="16">IF(B14="","",IF(MONTH(B14+1)&lt;&gt;MONTH(B14),"",B14+1))</f>
        <v>45321</v>
      </c>
      <c r="D14" s="134">
        <f t="shared" si="16"/>
        <v>45322</v>
      </c>
      <c r="E14" s="134" t="str">
        <f t="shared" si="16"/>
        <v/>
      </c>
      <c r="F14" s="135" t="str">
        <f t="shared" si="16"/>
        <v/>
      </c>
      <c r="G14" s="134" t="str">
        <f t="shared" si="16"/>
        <v/>
      </c>
      <c r="H14" s="134" t="str">
        <f t="shared" si="16"/>
        <v/>
      </c>
      <c r="I14" s="131"/>
      <c r="J14" s="134">
        <f t="shared" si="2"/>
        <v>45348</v>
      </c>
      <c r="K14" s="134">
        <f t="shared" ref="K14:P14" si="17">IF(J14="","",IF(MONTH(J14+1)&lt;&gt;MONTH(J14),"",J14+1))</f>
        <v>45349</v>
      </c>
      <c r="L14" s="134">
        <f t="shared" si="17"/>
        <v>45350</v>
      </c>
      <c r="M14" s="134">
        <f t="shared" si="17"/>
        <v>45351</v>
      </c>
      <c r="N14" s="134" t="str">
        <f t="shared" si="17"/>
        <v/>
      </c>
      <c r="O14" s="134" t="str">
        <f t="shared" si="17"/>
        <v/>
      </c>
      <c r="P14" s="134" t="str">
        <f t="shared" si="17"/>
        <v/>
      </c>
      <c r="Q14" s="131"/>
      <c r="R14" s="134">
        <f t="shared" si="4"/>
        <v>45376</v>
      </c>
      <c r="S14" s="134">
        <f t="shared" ref="S14:X14" si="18">IF(R14="","",IF(MONTH(R14+1)&lt;&gt;MONTH(R14),"",R14+1))</f>
        <v>45377</v>
      </c>
      <c r="T14" s="134">
        <f t="shared" si="18"/>
        <v>45378</v>
      </c>
      <c r="U14" s="134">
        <f t="shared" si="18"/>
        <v>45379</v>
      </c>
      <c r="V14" s="134">
        <f t="shared" si="18"/>
        <v>45380</v>
      </c>
      <c r="W14" s="134">
        <f t="shared" si="18"/>
        <v>45381</v>
      </c>
      <c r="X14" s="134">
        <f t="shared" si="18"/>
        <v>45382</v>
      </c>
      <c r="Y14" s="131"/>
      <c r="Z14" s="134">
        <f t="shared" si="6"/>
        <v>45411</v>
      </c>
      <c r="AA14" s="134">
        <f t="shared" ref="AA14:AF14" si="19">IF(Z14="","",IF(MONTH(Z14+1)&lt;&gt;MONTH(Z14),"",Z14+1))</f>
        <v>45412</v>
      </c>
      <c r="AB14" s="134" t="str">
        <f t="shared" si="19"/>
        <v/>
      </c>
      <c r="AC14" s="134" t="str">
        <f t="shared" si="19"/>
        <v/>
      </c>
      <c r="AD14" s="134" t="str">
        <f t="shared" si="19"/>
        <v/>
      </c>
      <c r="AE14" s="134" t="str">
        <f t="shared" si="19"/>
        <v/>
      </c>
      <c r="AF14" s="134" t="str">
        <f t="shared" si="19"/>
        <v/>
      </c>
      <c r="AG14" s="131"/>
      <c r="AH14" s="133"/>
      <c r="AI14" s="147"/>
      <c r="AJ14" s="133"/>
    </row>
    <row r="15" spans="1:36" ht="18" customHeight="1" x14ac:dyDescent="0.2">
      <c r="A15" s="133"/>
      <c r="B15" s="134" t="str">
        <f t="shared" si="0"/>
        <v/>
      </c>
      <c r="C15" s="134" t="str">
        <f t="shared" ref="C15:H15" si="20">IF(B15="","",IF(MONTH(B15+1)&lt;&gt;MONTH(B15),"",B15+1))</f>
        <v/>
      </c>
      <c r="D15" s="134" t="str">
        <f t="shared" si="20"/>
        <v/>
      </c>
      <c r="E15" s="134" t="str">
        <f t="shared" si="20"/>
        <v/>
      </c>
      <c r="F15" s="134" t="str">
        <f t="shared" si="20"/>
        <v/>
      </c>
      <c r="G15" s="134" t="str">
        <f t="shared" si="20"/>
        <v/>
      </c>
      <c r="H15" s="134" t="str">
        <f t="shared" si="20"/>
        <v/>
      </c>
      <c r="I15" s="131"/>
      <c r="J15" s="134" t="str">
        <f t="shared" si="2"/>
        <v/>
      </c>
      <c r="K15" s="134" t="str">
        <f t="shared" ref="K15:P15" si="21">IF(J15="","",IF(MONTH(J15+1)&lt;&gt;MONTH(J15),"",J15+1))</f>
        <v/>
      </c>
      <c r="L15" s="134" t="str">
        <f t="shared" si="21"/>
        <v/>
      </c>
      <c r="M15" s="134" t="str">
        <f t="shared" si="21"/>
        <v/>
      </c>
      <c r="N15" s="134" t="str">
        <f t="shared" si="21"/>
        <v/>
      </c>
      <c r="O15" s="134" t="str">
        <f t="shared" si="21"/>
        <v/>
      </c>
      <c r="P15" s="134" t="str">
        <f t="shared" si="21"/>
        <v/>
      </c>
      <c r="Q15" s="131"/>
      <c r="R15" s="134" t="str">
        <f t="shared" si="4"/>
        <v/>
      </c>
      <c r="S15" s="134" t="str">
        <f t="shared" ref="S15:X15" si="22">IF(R15="","",IF(MONTH(R15+1)&lt;&gt;MONTH(R15),"",R15+1))</f>
        <v/>
      </c>
      <c r="T15" s="134" t="str">
        <f t="shared" si="22"/>
        <v/>
      </c>
      <c r="U15" s="134" t="str">
        <f t="shared" si="22"/>
        <v/>
      </c>
      <c r="V15" s="134" t="str">
        <f t="shared" si="22"/>
        <v/>
      </c>
      <c r="W15" s="134" t="str">
        <f t="shared" si="22"/>
        <v/>
      </c>
      <c r="X15" s="134" t="str">
        <f t="shared" si="22"/>
        <v/>
      </c>
      <c r="Y15" s="131"/>
      <c r="Z15" s="134" t="str">
        <f t="shared" si="6"/>
        <v/>
      </c>
      <c r="AA15" s="134" t="str">
        <f t="shared" ref="AA15:AF15" si="23">IF(Z15="","",IF(MONTH(Z15+1)&lt;&gt;MONTH(Z15),"",Z15+1))</f>
        <v/>
      </c>
      <c r="AB15" s="134" t="str">
        <f t="shared" si="23"/>
        <v/>
      </c>
      <c r="AC15" s="134" t="str">
        <f t="shared" si="23"/>
        <v/>
      </c>
      <c r="AD15" s="134" t="str">
        <f t="shared" si="23"/>
        <v/>
      </c>
      <c r="AE15" s="134" t="str">
        <f t="shared" si="23"/>
        <v/>
      </c>
      <c r="AF15" s="134" t="str">
        <f t="shared" si="23"/>
        <v/>
      </c>
      <c r="AG15" s="131"/>
      <c r="AH15" s="133"/>
      <c r="AI15" s="147"/>
      <c r="AJ15" s="133"/>
    </row>
    <row r="16" spans="1:36" ht="18" customHeight="1" x14ac:dyDescent="0.2">
      <c r="A16" s="113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13"/>
      <c r="AI16" s="136"/>
      <c r="AJ16" s="113"/>
    </row>
    <row r="17" spans="1:36" ht="21" customHeight="1" x14ac:dyDescent="0.25">
      <c r="A17" s="128"/>
      <c r="B17" s="173">
        <f>DATE(YEAR(Z8+42),MONTH(Z8+42),1)</f>
        <v>45413</v>
      </c>
      <c r="C17" s="156"/>
      <c r="D17" s="156"/>
      <c r="E17" s="156"/>
      <c r="F17" s="156"/>
      <c r="G17" s="156"/>
      <c r="H17" s="157"/>
      <c r="I17" s="129"/>
      <c r="J17" s="173">
        <f>DATE(YEAR(B17+42),MONTH(B17+42),1)</f>
        <v>45444</v>
      </c>
      <c r="K17" s="156"/>
      <c r="L17" s="156"/>
      <c r="M17" s="156"/>
      <c r="N17" s="156"/>
      <c r="O17" s="156"/>
      <c r="P17" s="157"/>
      <c r="Q17" s="129"/>
      <c r="R17" s="173">
        <f>DATE(YEAR(J17+42),MONTH(J17+42),1)</f>
        <v>45474</v>
      </c>
      <c r="S17" s="156"/>
      <c r="T17" s="156"/>
      <c r="U17" s="156"/>
      <c r="V17" s="156"/>
      <c r="W17" s="156"/>
      <c r="X17" s="157"/>
      <c r="Y17" s="129"/>
      <c r="Z17" s="173">
        <f>DATE(YEAR(R17+42),MONTH(R17+42),1)</f>
        <v>45505</v>
      </c>
      <c r="AA17" s="156"/>
      <c r="AB17" s="156"/>
      <c r="AC17" s="156"/>
      <c r="AD17" s="156"/>
      <c r="AE17" s="156"/>
      <c r="AF17" s="157"/>
      <c r="AG17" s="129"/>
      <c r="AH17" s="128"/>
      <c r="AI17" s="136"/>
      <c r="AJ17" s="128"/>
    </row>
    <row r="18" spans="1:36" ht="13.5" customHeight="1" x14ac:dyDescent="0.2">
      <c r="A18" s="131"/>
      <c r="B18" s="132" t="str">
        <f>CHOOSE(1+MOD($R$3+1-2,7),"Z","M","D","W","D","V","Z")</f>
        <v>M</v>
      </c>
      <c r="C18" s="132" t="str">
        <f>CHOOSE(1+MOD($R$3+2-2,7),"Z","M","D","W","D","V","Z")</f>
        <v>D</v>
      </c>
      <c r="D18" s="132" t="str">
        <f>CHOOSE(1+MOD($R$3+3-2,7),"Z","M","D","W","D","V","Z")</f>
        <v>W</v>
      </c>
      <c r="E18" s="132" t="str">
        <f>CHOOSE(1+MOD($R$3+4-2,7),"Z","M","D","W","D","V","Z")</f>
        <v>D</v>
      </c>
      <c r="F18" s="132" t="str">
        <f>CHOOSE(1+MOD($R$3+5-2,7),"Z","M","D","W","D","V","Z")</f>
        <v>V</v>
      </c>
      <c r="G18" s="132" t="str">
        <f>CHOOSE(1+MOD($R$3+6-2,7),"Z","M","D","W","D","V","Z")</f>
        <v>Z</v>
      </c>
      <c r="H18" s="132" t="str">
        <f>CHOOSE(1+MOD($R$3+7-2,7),"Z","M","D","W","D","V","Z")</f>
        <v>Z</v>
      </c>
      <c r="I18" s="131"/>
      <c r="J18" s="132" t="str">
        <f>CHOOSE(1+MOD($R$3+1-2,7),"Z","M","D","W","D","V","Z")</f>
        <v>M</v>
      </c>
      <c r="K18" s="132" t="str">
        <f>CHOOSE(1+MOD($R$3+2-2,7),"Z","M","D","W","D","V","Z")</f>
        <v>D</v>
      </c>
      <c r="L18" s="132" t="str">
        <f>CHOOSE(1+MOD($R$3+3-2,7),"Z","M","D","W","D","V","Z")</f>
        <v>W</v>
      </c>
      <c r="M18" s="132" t="str">
        <f>CHOOSE(1+MOD($R$3+4-2,7),"Z","M","D","W","D","V","Z")</f>
        <v>D</v>
      </c>
      <c r="N18" s="132" t="str">
        <f>CHOOSE(1+MOD($R$3+5-2,7),"Z","M","D","W","D","V","Z")</f>
        <v>V</v>
      </c>
      <c r="O18" s="132" t="str">
        <f>CHOOSE(1+MOD($R$3+6-2,7),"Z","M","D","W","D","V","Z")</f>
        <v>Z</v>
      </c>
      <c r="P18" s="132" t="str">
        <f>CHOOSE(1+MOD($R$3+7-2,7),"Z","M","D","W","D","V","Z")</f>
        <v>Z</v>
      </c>
      <c r="Q18" s="131"/>
      <c r="R18" s="132" t="str">
        <f>CHOOSE(1+MOD($R$3+1-2,7),"Z","M","D","W","D","V","Z")</f>
        <v>M</v>
      </c>
      <c r="S18" s="132" t="str">
        <f>CHOOSE(1+MOD($R$3+2-2,7),"Z","M","D","W","D","V","Z")</f>
        <v>D</v>
      </c>
      <c r="T18" s="132" t="str">
        <f>CHOOSE(1+MOD($R$3+3-2,7),"Z","M","D","W","D","V","Z")</f>
        <v>W</v>
      </c>
      <c r="U18" s="132" t="str">
        <f>CHOOSE(1+MOD($R$3+4-2,7),"Z","M","D","W","D","V","Z")</f>
        <v>D</v>
      </c>
      <c r="V18" s="132" t="str">
        <f>CHOOSE(1+MOD($R$3+5-2,7),"Z","M","D","W","D","V","Z")</f>
        <v>V</v>
      </c>
      <c r="W18" s="132" t="str">
        <f>CHOOSE(1+MOD($R$3+6-2,7),"Z","M","D","W","D","V","Z")</f>
        <v>Z</v>
      </c>
      <c r="X18" s="132" t="str">
        <f>CHOOSE(1+MOD($R$3+7-2,7),"Z","M","D","W","D","V","Z")</f>
        <v>Z</v>
      </c>
      <c r="Y18" s="131"/>
      <c r="Z18" s="132" t="str">
        <f>CHOOSE(1+MOD($R$3+1-2,7),"Z","M","D","W","D","V","Z")</f>
        <v>M</v>
      </c>
      <c r="AA18" s="132" t="str">
        <f>CHOOSE(1+MOD($R$3+2-2,7),"Z","M","D","W","D","V","Z")</f>
        <v>D</v>
      </c>
      <c r="AB18" s="132" t="str">
        <f>CHOOSE(1+MOD($R$3+3-2,7),"Z","M","D","W","D","V","Z")</f>
        <v>W</v>
      </c>
      <c r="AC18" s="132" t="str">
        <f>CHOOSE(1+MOD($R$3+4-2,7),"Z","M","D","W","D","V","Z")</f>
        <v>D</v>
      </c>
      <c r="AD18" s="132" t="str">
        <f>CHOOSE(1+MOD($R$3+5-2,7),"Z","M","D","W","D","V","Z")</f>
        <v>V</v>
      </c>
      <c r="AE18" s="132" t="str">
        <f>CHOOSE(1+MOD($R$3+6-2,7),"Z","M","D","W","D","V","Z")</f>
        <v>Z</v>
      </c>
      <c r="AF18" s="132" t="str">
        <f>CHOOSE(1+MOD($R$3+7-2,7),"Z","M","D","W","D","V","Z")</f>
        <v>Z</v>
      </c>
      <c r="AG18" s="131"/>
      <c r="AH18" s="131"/>
      <c r="AI18" s="136"/>
      <c r="AJ18" s="131"/>
    </row>
    <row r="19" spans="1:36" ht="18" customHeight="1" x14ac:dyDescent="0.2">
      <c r="A19" s="133"/>
      <c r="B19" s="134" t="str">
        <f>IF(WEEKDAY(B17,1)=MOD($R$3,7),B17,"")</f>
        <v/>
      </c>
      <c r="C19" s="134" t="str">
        <f>IF(B19="",IF(WEEKDAY(B17,1)=MOD($R$3,7)+1,B17,""),B19+1)</f>
        <v/>
      </c>
      <c r="D19" s="134">
        <f>IF(C19="",IF(WEEKDAY(B17,1)=MOD($R$3+1,7)+1,B17,""),C19+1)</f>
        <v>45413</v>
      </c>
      <c r="E19" s="134">
        <f>IF(D19="",IF(WEEKDAY(B17,1)=MOD($R$3+2,7)+1,B17,""),D19+1)</f>
        <v>45414</v>
      </c>
      <c r="F19" s="134">
        <f>IF(E19="",IF(WEEKDAY(B17,1)=MOD($R$3+3,7)+1,B17,""),E19+1)</f>
        <v>45415</v>
      </c>
      <c r="G19" s="134">
        <f>IF(F19="",IF(WEEKDAY(B17,1)=MOD($R$3+4,7)+1,B17,""),F19+1)</f>
        <v>45416</v>
      </c>
      <c r="H19" s="134">
        <f>IF(G19="",IF(WEEKDAY(B17,1)=MOD($R$3+5,7)+1,B17,""),G19+1)</f>
        <v>45417</v>
      </c>
      <c r="I19" s="131"/>
      <c r="J19" s="134" t="str">
        <f>IF(WEEKDAY(J17,1)=MOD($R$3,7),J17,"")</f>
        <v/>
      </c>
      <c r="K19" s="134" t="str">
        <f>IF(J19="",IF(WEEKDAY(J17,1)=MOD($R$3,7)+1,J17,""),J19+1)</f>
        <v/>
      </c>
      <c r="L19" s="134" t="str">
        <f>IF(K19="",IF(WEEKDAY(J17,1)=MOD($R$3+1,7)+1,J17,""),K19+1)</f>
        <v/>
      </c>
      <c r="M19" s="134" t="str">
        <f>IF(L19="",IF(WEEKDAY(J17,1)=MOD($R$3+2,7)+1,J17,""),L19+1)</f>
        <v/>
      </c>
      <c r="N19" s="134" t="str">
        <f>IF(M19="",IF(WEEKDAY(J17,1)=MOD($R$3+3,7)+1,J17,""),M19+1)</f>
        <v/>
      </c>
      <c r="O19" s="134">
        <f>IF(N19="",IF(WEEKDAY(J17,1)=MOD($R$3+4,7)+1,J17,""),N19+1)</f>
        <v>45444</v>
      </c>
      <c r="P19" s="134">
        <f>IF(O19="",IF(WEEKDAY(J17,1)=MOD($R$3+5,7)+1,J17,""),O19+1)</f>
        <v>45445</v>
      </c>
      <c r="Q19" s="131"/>
      <c r="R19" s="134">
        <f>IF(WEEKDAY(R17,1)=MOD($R$3,7),R17,"")</f>
        <v>45474</v>
      </c>
      <c r="S19" s="134">
        <f>IF(R19="",IF(WEEKDAY(R17,1)=MOD($R$3,7)+1,R17,""),R19+1)</f>
        <v>45475</v>
      </c>
      <c r="T19" s="134">
        <f>IF(S19="",IF(WEEKDAY(R17,1)=MOD($R$3+1,7)+1,R17,""),S19+1)</f>
        <v>45476</v>
      </c>
      <c r="U19" s="134">
        <f>IF(T19="",IF(WEEKDAY(R17,1)=MOD($R$3+2,7)+1,R17,""),T19+1)</f>
        <v>45477</v>
      </c>
      <c r="V19" s="134">
        <f>IF(U19="",IF(WEEKDAY(R17,1)=MOD($R$3+3,7)+1,R17,""),U19+1)</f>
        <v>45478</v>
      </c>
      <c r="W19" s="134">
        <f>IF(V19="",IF(WEEKDAY(R17,1)=MOD($R$3+4,7)+1,R17,""),V19+1)</f>
        <v>45479</v>
      </c>
      <c r="X19" s="134">
        <f>IF(W19="",IF(WEEKDAY(R17,1)=MOD($R$3+5,7)+1,R17,""),W19+1)</f>
        <v>45480</v>
      </c>
      <c r="Y19" s="131"/>
      <c r="Z19" s="134" t="str">
        <f>IF(WEEKDAY(Z17,1)=MOD($R$3,7),Z17,"")</f>
        <v/>
      </c>
      <c r="AA19" s="134" t="str">
        <f>IF(Z19="",IF(WEEKDAY(Z17,1)=MOD($R$3,7)+1,Z17,""),Z19+1)</f>
        <v/>
      </c>
      <c r="AB19" s="134" t="str">
        <f>IF(AA19="",IF(WEEKDAY(Z17,1)=MOD($R$3+1,7)+1,Z17,""),AA19+1)</f>
        <v/>
      </c>
      <c r="AC19" s="134">
        <f>IF(AB19="",IF(WEEKDAY(Z17,1)=MOD($R$3+2,7)+1,Z17,""),AB19+1)</f>
        <v>45505</v>
      </c>
      <c r="AD19" s="134">
        <f>IF(AC19="",IF(WEEKDAY(Z17,1)=MOD($R$3+3,7)+1,Z17,""),AC19+1)</f>
        <v>45506</v>
      </c>
      <c r="AE19" s="134">
        <f>IF(AD19="",IF(WEEKDAY(Z17,1)=MOD($R$3+4,7)+1,Z17,""),AD19+1)</f>
        <v>45507</v>
      </c>
      <c r="AF19" s="134">
        <f>IF(AE19="",IF(WEEKDAY(Z17,1)=MOD($R$3+5,7)+1,Z17,""),AE19+1)</f>
        <v>45508</v>
      </c>
      <c r="AG19" s="131"/>
      <c r="AH19" s="133"/>
      <c r="AI19" s="136"/>
      <c r="AJ19" s="133"/>
    </row>
    <row r="20" spans="1:36" ht="18" customHeight="1" x14ac:dyDescent="0.2">
      <c r="A20" s="133"/>
      <c r="B20" s="134">
        <f t="shared" ref="B20:B24" si="24">IF(H19="","",IF(MONTH(H19+1)&lt;&gt;MONTH(H19),"",H19+1))</f>
        <v>45418</v>
      </c>
      <c r="C20" s="134">
        <f t="shared" ref="C20:H20" si="25">IF(B20="","",IF(MONTH(B20+1)&lt;&gt;MONTH(B20),"",B20+1))</f>
        <v>45419</v>
      </c>
      <c r="D20" s="134">
        <f t="shared" si="25"/>
        <v>45420</v>
      </c>
      <c r="E20" s="134">
        <f t="shared" si="25"/>
        <v>45421</v>
      </c>
      <c r="F20" s="134">
        <f t="shared" si="25"/>
        <v>45422</v>
      </c>
      <c r="G20" s="134">
        <f t="shared" si="25"/>
        <v>45423</v>
      </c>
      <c r="H20" s="134">
        <f t="shared" si="25"/>
        <v>45424</v>
      </c>
      <c r="I20" s="131"/>
      <c r="J20" s="134">
        <f t="shared" ref="J20:J24" si="26">IF(P19="","",IF(MONTH(P19+1)&lt;&gt;MONTH(P19),"",P19+1))</f>
        <v>45446</v>
      </c>
      <c r="K20" s="134">
        <f t="shared" ref="K20:P20" si="27">IF(J20="","",IF(MONTH(J20+1)&lt;&gt;MONTH(J20),"",J20+1))</f>
        <v>45447</v>
      </c>
      <c r="L20" s="134">
        <f t="shared" si="27"/>
        <v>45448</v>
      </c>
      <c r="M20" s="134">
        <f t="shared" si="27"/>
        <v>45449</v>
      </c>
      <c r="N20" s="134">
        <f t="shared" si="27"/>
        <v>45450</v>
      </c>
      <c r="O20" s="134">
        <f t="shared" si="27"/>
        <v>45451</v>
      </c>
      <c r="P20" s="134">
        <f t="shared" si="27"/>
        <v>45452</v>
      </c>
      <c r="Q20" s="131"/>
      <c r="R20" s="134">
        <f t="shared" ref="R20:R24" si="28">IF(X19="","",IF(MONTH(X19+1)&lt;&gt;MONTH(X19),"",X19+1))</f>
        <v>45481</v>
      </c>
      <c r="S20" s="134">
        <f t="shared" ref="S20:X20" si="29">IF(R20="","",IF(MONTH(R20+1)&lt;&gt;MONTH(R20),"",R20+1))</f>
        <v>45482</v>
      </c>
      <c r="T20" s="134">
        <f t="shared" si="29"/>
        <v>45483</v>
      </c>
      <c r="U20" s="134">
        <f t="shared" si="29"/>
        <v>45484</v>
      </c>
      <c r="V20" s="134">
        <f t="shared" si="29"/>
        <v>45485</v>
      </c>
      <c r="W20" s="134">
        <f t="shared" si="29"/>
        <v>45486</v>
      </c>
      <c r="X20" s="134">
        <f t="shared" si="29"/>
        <v>45487</v>
      </c>
      <c r="Y20" s="131"/>
      <c r="Z20" s="134">
        <f t="shared" ref="Z20:Z24" si="30">IF(AF19="","",IF(MONTH(AF19+1)&lt;&gt;MONTH(AF19),"",AF19+1))</f>
        <v>45509</v>
      </c>
      <c r="AA20" s="134">
        <f t="shared" ref="AA20:AF20" si="31">IF(Z20="","",IF(MONTH(Z20+1)&lt;&gt;MONTH(Z20),"",Z20+1))</f>
        <v>45510</v>
      </c>
      <c r="AB20" s="134">
        <f t="shared" si="31"/>
        <v>45511</v>
      </c>
      <c r="AC20" s="134">
        <f t="shared" si="31"/>
        <v>45512</v>
      </c>
      <c r="AD20" s="134">
        <f t="shared" si="31"/>
        <v>45513</v>
      </c>
      <c r="AE20" s="134">
        <f t="shared" si="31"/>
        <v>45514</v>
      </c>
      <c r="AF20" s="134">
        <f t="shared" si="31"/>
        <v>45515</v>
      </c>
      <c r="AG20" s="131"/>
      <c r="AH20" s="133"/>
      <c r="AI20" s="136"/>
      <c r="AJ20" s="133"/>
    </row>
    <row r="21" spans="1:36" ht="18" customHeight="1" x14ac:dyDescent="0.2">
      <c r="A21" s="133"/>
      <c r="B21" s="134">
        <f t="shared" si="24"/>
        <v>45425</v>
      </c>
      <c r="C21" s="134">
        <f t="shared" ref="C21:H21" si="32">IF(B21="","",IF(MONTH(B21+1)&lt;&gt;MONTH(B21),"",B21+1))</f>
        <v>45426</v>
      </c>
      <c r="D21" s="134">
        <f t="shared" si="32"/>
        <v>45427</v>
      </c>
      <c r="E21" s="134">
        <f t="shared" si="32"/>
        <v>45428</v>
      </c>
      <c r="F21" s="134">
        <f t="shared" si="32"/>
        <v>45429</v>
      </c>
      <c r="G21" s="134">
        <f t="shared" si="32"/>
        <v>45430</v>
      </c>
      <c r="H21" s="134">
        <f t="shared" si="32"/>
        <v>45431</v>
      </c>
      <c r="I21" s="131"/>
      <c r="J21" s="134">
        <f t="shared" si="26"/>
        <v>45453</v>
      </c>
      <c r="K21" s="134">
        <f t="shared" ref="K21:P21" si="33">IF(J21="","",IF(MONTH(J21+1)&lt;&gt;MONTH(J21),"",J21+1))</f>
        <v>45454</v>
      </c>
      <c r="L21" s="134">
        <f t="shared" si="33"/>
        <v>45455</v>
      </c>
      <c r="M21" s="134">
        <f t="shared" si="33"/>
        <v>45456</v>
      </c>
      <c r="N21" s="134">
        <f t="shared" si="33"/>
        <v>45457</v>
      </c>
      <c r="O21" s="134">
        <f t="shared" si="33"/>
        <v>45458</v>
      </c>
      <c r="P21" s="134">
        <f t="shared" si="33"/>
        <v>45459</v>
      </c>
      <c r="Q21" s="131"/>
      <c r="R21" s="134">
        <f t="shared" si="28"/>
        <v>45488</v>
      </c>
      <c r="S21" s="134">
        <f t="shared" ref="S21:X21" si="34">IF(R21="","",IF(MONTH(R21+1)&lt;&gt;MONTH(R21),"",R21+1))</f>
        <v>45489</v>
      </c>
      <c r="T21" s="134">
        <f t="shared" si="34"/>
        <v>45490</v>
      </c>
      <c r="U21" s="134">
        <f t="shared" si="34"/>
        <v>45491</v>
      </c>
      <c r="V21" s="134">
        <f t="shared" si="34"/>
        <v>45492</v>
      </c>
      <c r="W21" s="134">
        <f t="shared" si="34"/>
        <v>45493</v>
      </c>
      <c r="X21" s="134">
        <f t="shared" si="34"/>
        <v>45494</v>
      </c>
      <c r="Y21" s="131"/>
      <c r="Z21" s="134">
        <f t="shared" si="30"/>
        <v>45516</v>
      </c>
      <c r="AA21" s="134">
        <f t="shared" ref="AA21:AF21" si="35">IF(Z21="","",IF(MONTH(Z21+1)&lt;&gt;MONTH(Z21),"",Z21+1))</f>
        <v>45517</v>
      </c>
      <c r="AB21" s="134">
        <f t="shared" si="35"/>
        <v>45518</v>
      </c>
      <c r="AC21" s="134">
        <f t="shared" si="35"/>
        <v>45519</v>
      </c>
      <c r="AD21" s="134">
        <f t="shared" si="35"/>
        <v>45520</v>
      </c>
      <c r="AE21" s="134">
        <f t="shared" si="35"/>
        <v>45521</v>
      </c>
      <c r="AF21" s="134">
        <f t="shared" si="35"/>
        <v>45522</v>
      </c>
      <c r="AG21" s="131"/>
      <c r="AH21" s="133"/>
      <c r="AI21" s="136"/>
      <c r="AJ21" s="133"/>
    </row>
    <row r="22" spans="1:36" ht="18" customHeight="1" x14ac:dyDescent="0.2">
      <c r="A22" s="133"/>
      <c r="B22" s="134">
        <f t="shared" si="24"/>
        <v>45432</v>
      </c>
      <c r="C22" s="134">
        <f t="shared" ref="C22:H22" si="36">IF(B22="","",IF(MONTH(B22+1)&lt;&gt;MONTH(B22),"",B22+1))</f>
        <v>45433</v>
      </c>
      <c r="D22" s="134">
        <f t="shared" si="36"/>
        <v>45434</v>
      </c>
      <c r="E22" s="134">
        <f t="shared" si="36"/>
        <v>45435</v>
      </c>
      <c r="F22" s="134">
        <f t="shared" si="36"/>
        <v>45436</v>
      </c>
      <c r="G22" s="134">
        <f t="shared" si="36"/>
        <v>45437</v>
      </c>
      <c r="H22" s="134">
        <f t="shared" si="36"/>
        <v>45438</v>
      </c>
      <c r="I22" s="131"/>
      <c r="J22" s="134">
        <f t="shared" si="26"/>
        <v>45460</v>
      </c>
      <c r="K22" s="134">
        <f t="shared" ref="K22:P22" si="37">IF(J22="","",IF(MONTH(J22+1)&lt;&gt;MONTH(J22),"",J22+1))</f>
        <v>45461</v>
      </c>
      <c r="L22" s="134">
        <f t="shared" si="37"/>
        <v>45462</v>
      </c>
      <c r="M22" s="134">
        <f t="shared" si="37"/>
        <v>45463</v>
      </c>
      <c r="N22" s="134">
        <f t="shared" si="37"/>
        <v>45464</v>
      </c>
      <c r="O22" s="134">
        <f t="shared" si="37"/>
        <v>45465</v>
      </c>
      <c r="P22" s="134">
        <f t="shared" si="37"/>
        <v>45466</v>
      </c>
      <c r="Q22" s="131"/>
      <c r="R22" s="134">
        <f t="shared" si="28"/>
        <v>45495</v>
      </c>
      <c r="S22" s="134">
        <f t="shared" ref="S22:X22" si="38">IF(R22="","",IF(MONTH(R22+1)&lt;&gt;MONTH(R22),"",R22+1))</f>
        <v>45496</v>
      </c>
      <c r="T22" s="134">
        <f t="shared" si="38"/>
        <v>45497</v>
      </c>
      <c r="U22" s="134">
        <f t="shared" si="38"/>
        <v>45498</v>
      </c>
      <c r="V22" s="134">
        <f t="shared" si="38"/>
        <v>45499</v>
      </c>
      <c r="W22" s="134">
        <f t="shared" si="38"/>
        <v>45500</v>
      </c>
      <c r="X22" s="134">
        <f t="shared" si="38"/>
        <v>45501</v>
      </c>
      <c r="Y22" s="131"/>
      <c r="Z22" s="134">
        <f t="shared" si="30"/>
        <v>45523</v>
      </c>
      <c r="AA22" s="134">
        <f t="shared" ref="AA22:AF22" si="39">IF(Z22="","",IF(MONTH(Z22+1)&lt;&gt;MONTH(Z22),"",Z22+1))</f>
        <v>45524</v>
      </c>
      <c r="AB22" s="134">
        <f t="shared" si="39"/>
        <v>45525</v>
      </c>
      <c r="AC22" s="134">
        <f t="shared" si="39"/>
        <v>45526</v>
      </c>
      <c r="AD22" s="134">
        <f t="shared" si="39"/>
        <v>45527</v>
      </c>
      <c r="AE22" s="134">
        <f t="shared" si="39"/>
        <v>45528</v>
      </c>
      <c r="AF22" s="134">
        <f t="shared" si="39"/>
        <v>45529</v>
      </c>
      <c r="AG22" s="131"/>
      <c r="AH22" s="133"/>
      <c r="AI22" s="136"/>
      <c r="AJ22" s="133"/>
    </row>
    <row r="23" spans="1:36" ht="18" customHeight="1" x14ac:dyDescent="0.2">
      <c r="A23" s="133"/>
      <c r="B23" s="134">
        <f t="shared" si="24"/>
        <v>45439</v>
      </c>
      <c r="C23" s="134">
        <f t="shared" ref="C23:H23" si="40">IF(B23="","",IF(MONTH(B23+1)&lt;&gt;MONTH(B23),"",B23+1))</f>
        <v>45440</v>
      </c>
      <c r="D23" s="134">
        <f t="shared" si="40"/>
        <v>45441</v>
      </c>
      <c r="E23" s="134">
        <f t="shared" si="40"/>
        <v>45442</v>
      </c>
      <c r="F23" s="134">
        <f t="shared" si="40"/>
        <v>45443</v>
      </c>
      <c r="G23" s="134" t="str">
        <f t="shared" si="40"/>
        <v/>
      </c>
      <c r="H23" s="134" t="str">
        <f t="shared" si="40"/>
        <v/>
      </c>
      <c r="I23" s="131"/>
      <c r="J23" s="134">
        <f t="shared" si="26"/>
        <v>45467</v>
      </c>
      <c r="K23" s="134">
        <f t="shared" ref="K23:P23" si="41">IF(J23="","",IF(MONTH(J23+1)&lt;&gt;MONTH(J23),"",J23+1))</f>
        <v>45468</v>
      </c>
      <c r="L23" s="134">
        <f t="shared" si="41"/>
        <v>45469</v>
      </c>
      <c r="M23" s="134">
        <f t="shared" si="41"/>
        <v>45470</v>
      </c>
      <c r="N23" s="134">
        <f t="shared" si="41"/>
        <v>45471</v>
      </c>
      <c r="O23" s="134">
        <f t="shared" si="41"/>
        <v>45472</v>
      </c>
      <c r="P23" s="134">
        <f t="shared" si="41"/>
        <v>45473</v>
      </c>
      <c r="Q23" s="131"/>
      <c r="R23" s="134">
        <f t="shared" si="28"/>
        <v>45502</v>
      </c>
      <c r="S23" s="134">
        <f t="shared" ref="S23:X23" si="42">IF(R23="","",IF(MONTH(R23+1)&lt;&gt;MONTH(R23),"",R23+1))</f>
        <v>45503</v>
      </c>
      <c r="T23" s="134">
        <f t="shared" si="42"/>
        <v>45504</v>
      </c>
      <c r="U23" s="134" t="str">
        <f t="shared" si="42"/>
        <v/>
      </c>
      <c r="V23" s="134" t="str">
        <f t="shared" si="42"/>
        <v/>
      </c>
      <c r="W23" s="134" t="str">
        <f t="shared" si="42"/>
        <v/>
      </c>
      <c r="X23" s="134" t="str">
        <f t="shared" si="42"/>
        <v/>
      </c>
      <c r="Y23" s="131"/>
      <c r="Z23" s="134">
        <f t="shared" si="30"/>
        <v>45530</v>
      </c>
      <c r="AA23" s="134">
        <f t="shared" ref="AA23:AF23" si="43">IF(Z23="","",IF(MONTH(Z23+1)&lt;&gt;MONTH(Z23),"",Z23+1))</f>
        <v>45531</v>
      </c>
      <c r="AB23" s="134">
        <f t="shared" si="43"/>
        <v>45532</v>
      </c>
      <c r="AC23" s="134">
        <f t="shared" si="43"/>
        <v>45533</v>
      </c>
      <c r="AD23" s="134">
        <f t="shared" si="43"/>
        <v>45534</v>
      </c>
      <c r="AE23" s="134">
        <f t="shared" si="43"/>
        <v>45535</v>
      </c>
      <c r="AF23" s="134" t="str">
        <f t="shared" si="43"/>
        <v/>
      </c>
      <c r="AG23" s="131"/>
      <c r="AH23" s="133"/>
      <c r="AI23" s="136"/>
      <c r="AJ23" s="133"/>
    </row>
    <row r="24" spans="1:36" ht="18" customHeight="1" x14ac:dyDescent="0.2">
      <c r="A24" s="133"/>
      <c r="B24" s="134" t="str">
        <f t="shared" si="24"/>
        <v/>
      </c>
      <c r="C24" s="134" t="str">
        <f t="shared" ref="C24:H24" si="44">IF(B24="","",IF(MONTH(B24+1)&lt;&gt;MONTH(B24),"",B24+1))</f>
        <v/>
      </c>
      <c r="D24" s="134" t="str">
        <f t="shared" si="44"/>
        <v/>
      </c>
      <c r="E24" s="134" t="str">
        <f t="shared" si="44"/>
        <v/>
      </c>
      <c r="F24" s="134" t="str">
        <f t="shared" si="44"/>
        <v/>
      </c>
      <c r="G24" s="134" t="str">
        <f t="shared" si="44"/>
        <v/>
      </c>
      <c r="H24" s="134" t="str">
        <f t="shared" si="44"/>
        <v/>
      </c>
      <c r="I24" s="131"/>
      <c r="J24" s="134" t="str">
        <f t="shared" si="26"/>
        <v/>
      </c>
      <c r="K24" s="134" t="str">
        <f t="shared" ref="K24:P24" si="45">IF(J24="","",IF(MONTH(J24+1)&lt;&gt;MONTH(J24),"",J24+1))</f>
        <v/>
      </c>
      <c r="L24" s="134" t="str">
        <f t="shared" si="45"/>
        <v/>
      </c>
      <c r="M24" s="134" t="str">
        <f t="shared" si="45"/>
        <v/>
      </c>
      <c r="N24" s="134" t="str">
        <f t="shared" si="45"/>
        <v/>
      </c>
      <c r="O24" s="134" t="str">
        <f t="shared" si="45"/>
        <v/>
      </c>
      <c r="P24" s="134" t="str">
        <f t="shared" si="45"/>
        <v/>
      </c>
      <c r="Q24" s="131"/>
      <c r="R24" s="134" t="str">
        <f t="shared" si="28"/>
        <v/>
      </c>
      <c r="S24" s="134" t="str">
        <f t="shared" ref="S24:X24" si="46">IF(R24="","",IF(MONTH(R24+1)&lt;&gt;MONTH(R24),"",R24+1))</f>
        <v/>
      </c>
      <c r="T24" s="134" t="str">
        <f t="shared" si="46"/>
        <v/>
      </c>
      <c r="U24" s="134" t="str">
        <f t="shared" si="46"/>
        <v/>
      </c>
      <c r="V24" s="134" t="str">
        <f t="shared" si="46"/>
        <v/>
      </c>
      <c r="W24" s="134" t="str">
        <f t="shared" si="46"/>
        <v/>
      </c>
      <c r="X24" s="134" t="str">
        <f t="shared" si="46"/>
        <v/>
      </c>
      <c r="Y24" s="131"/>
      <c r="Z24" s="134" t="str">
        <f t="shared" si="30"/>
        <v/>
      </c>
      <c r="AA24" s="134" t="str">
        <f t="shared" ref="AA24:AF24" si="47">IF(Z24="","",IF(MONTH(Z24+1)&lt;&gt;MONTH(Z24),"",Z24+1))</f>
        <v/>
      </c>
      <c r="AB24" s="134" t="str">
        <f t="shared" si="47"/>
        <v/>
      </c>
      <c r="AC24" s="134" t="str">
        <f t="shared" si="47"/>
        <v/>
      </c>
      <c r="AD24" s="134" t="str">
        <f t="shared" si="47"/>
        <v/>
      </c>
      <c r="AE24" s="134" t="str">
        <f t="shared" si="47"/>
        <v/>
      </c>
      <c r="AF24" s="134" t="str">
        <f t="shared" si="47"/>
        <v/>
      </c>
      <c r="AG24" s="131"/>
      <c r="AH24" s="133"/>
      <c r="AI24" s="136"/>
      <c r="AJ24" s="133"/>
    </row>
    <row r="25" spans="1:36" ht="18" customHeight="1" x14ac:dyDescent="0.2">
      <c r="A25" s="11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13"/>
      <c r="AI25" s="136"/>
      <c r="AJ25" s="113"/>
    </row>
    <row r="26" spans="1:36" ht="21" customHeight="1" x14ac:dyDescent="0.25">
      <c r="A26" s="128"/>
      <c r="B26" s="173">
        <f>DATE(YEAR(Z17+42),MONTH(Z17+42),1)</f>
        <v>45536</v>
      </c>
      <c r="C26" s="156"/>
      <c r="D26" s="156"/>
      <c r="E26" s="156"/>
      <c r="F26" s="156"/>
      <c r="G26" s="156"/>
      <c r="H26" s="157"/>
      <c r="I26" s="129"/>
      <c r="J26" s="173">
        <f>DATE(YEAR(B26+42),MONTH(B26+42),1)</f>
        <v>45566</v>
      </c>
      <c r="K26" s="156"/>
      <c r="L26" s="156"/>
      <c r="M26" s="156"/>
      <c r="N26" s="156"/>
      <c r="O26" s="156"/>
      <c r="P26" s="157"/>
      <c r="Q26" s="129"/>
      <c r="R26" s="173">
        <f>DATE(YEAR(J26+42),MONTH(J26+42),1)</f>
        <v>45597</v>
      </c>
      <c r="S26" s="156"/>
      <c r="T26" s="156"/>
      <c r="U26" s="156"/>
      <c r="V26" s="156"/>
      <c r="W26" s="156"/>
      <c r="X26" s="157"/>
      <c r="Y26" s="129"/>
      <c r="Z26" s="173">
        <f>DATE(YEAR(R26+42),MONTH(R26+42),1)</f>
        <v>45627</v>
      </c>
      <c r="AA26" s="156"/>
      <c r="AB26" s="156"/>
      <c r="AC26" s="156"/>
      <c r="AD26" s="156"/>
      <c r="AE26" s="156"/>
      <c r="AF26" s="157"/>
      <c r="AG26" s="129"/>
      <c r="AH26" s="128"/>
      <c r="AI26" s="136"/>
      <c r="AJ26" s="128"/>
    </row>
    <row r="27" spans="1:36" ht="13.5" customHeight="1" x14ac:dyDescent="0.2">
      <c r="A27" s="131"/>
      <c r="B27" s="132" t="str">
        <f>CHOOSE(1+MOD($R$3+1-2,7),"Z","M","D","W","D","V","Z")</f>
        <v>M</v>
      </c>
      <c r="C27" s="132" t="str">
        <f>CHOOSE(1+MOD($R$3+2-2,7),"Z","M","D","W","D","V","Z")</f>
        <v>D</v>
      </c>
      <c r="D27" s="132" t="str">
        <f>CHOOSE(1+MOD($R$3+3-2,7),"Z","M","D","W","D","V","Z")</f>
        <v>W</v>
      </c>
      <c r="E27" s="132" t="str">
        <f>CHOOSE(1+MOD($R$3+4-2,7),"Z","M","D","W","D","V","Z")</f>
        <v>D</v>
      </c>
      <c r="F27" s="132" t="str">
        <f>CHOOSE(1+MOD($R$3+5-2,7),"Z","M","D","W","D","V","Z")</f>
        <v>V</v>
      </c>
      <c r="G27" s="132" t="str">
        <f>CHOOSE(1+MOD($R$3+6-2,7),"Z","M","D","W","D","V","Z")</f>
        <v>Z</v>
      </c>
      <c r="H27" s="132" t="str">
        <f>CHOOSE(1+MOD($R$3+7-2,7),"Z","M","D","W","D","V","Z")</f>
        <v>Z</v>
      </c>
      <c r="I27" s="131"/>
      <c r="J27" s="132" t="str">
        <f>CHOOSE(1+MOD($R$3+1-2,7),"Z","M","D","W","D","V","Z")</f>
        <v>M</v>
      </c>
      <c r="K27" s="132" t="str">
        <f>CHOOSE(1+MOD($R$3+2-2,7),"Z","M","D","W","D","V","Z")</f>
        <v>D</v>
      </c>
      <c r="L27" s="132" t="str">
        <f>CHOOSE(1+MOD($R$3+3-2,7),"Z","M","D","W","D","V","Z")</f>
        <v>W</v>
      </c>
      <c r="M27" s="132" t="str">
        <f>CHOOSE(1+MOD($R$3+4-2,7),"Z","M","D","W","D","V","Z")</f>
        <v>D</v>
      </c>
      <c r="N27" s="132" t="str">
        <f>CHOOSE(1+MOD($R$3+5-2,7),"Z","M","D","W","D","V","Z")</f>
        <v>V</v>
      </c>
      <c r="O27" s="132" t="str">
        <f>CHOOSE(1+MOD($R$3+6-2,7),"Z","M","D","W","D","V","Z")</f>
        <v>Z</v>
      </c>
      <c r="P27" s="132" t="str">
        <f>CHOOSE(1+MOD($R$3+7-2,7),"Z","M","D","W","D","V","Z")</f>
        <v>Z</v>
      </c>
      <c r="Q27" s="131"/>
      <c r="R27" s="132" t="str">
        <f>CHOOSE(1+MOD($R$3+1-2,7),"Z","M","D","W","D","V","Z")</f>
        <v>M</v>
      </c>
      <c r="S27" s="132" t="str">
        <f>CHOOSE(1+MOD($R$3+2-2,7),"Z","M","D","W","D","V","Z")</f>
        <v>D</v>
      </c>
      <c r="T27" s="132" t="str">
        <f>CHOOSE(1+MOD($R$3+3-2,7),"Z","M","D","W","D","V","Z")</f>
        <v>W</v>
      </c>
      <c r="U27" s="132" t="str">
        <f>CHOOSE(1+MOD($R$3+4-2,7),"Z","M","D","W","D","V","Z")</f>
        <v>D</v>
      </c>
      <c r="V27" s="132" t="str">
        <f>CHOOSE(1+MOD($R$3+5-2,7),"Z","M","D","W","D","V","Z")</f>
        <v>V</v>
      </c>
      <c r="W27" s="132" t="str">
        <f>CHOOSE(1+MOD($R$3+6-2,7),"Z","M","D","W","D","V","Z")</f>
        <v>Z</v>
      </c>
      <c r="X27" s="132" t="str">
        <f>CHOOSE(1+MOD($R$3+7-2,7),"Z","M","D","W","D","V","Z")</f>
        <v>Z</v>
      </c>
      <c r="Y27" s="131"/>
      <c r="Z27" s="132" t="str">
        <f>CHOOSE(1+MOD($R$3+1-2,7),"Z","M","D","W","D","V","Z")</f>
        <v>M</v>
      </c>
      <c r="AA27" s="132" t="str">
        <f>CHOOSE(1+MOD($R$3+2-2,7),"Z","M","D","W","D","V","Z")</f>
        <v>D</v>
      </c>
      <c r="AB27" s="132" t="str">
        <f>CHOOSE(1+MOD($R$3+3-2,7),"Z","M","D","W","D","V","Z")</f>
        <v>W</v>
      </c>
      <c r="AC27" s="132" t="str">
        <f>CHOOSE(1+MOD($R$3+4-2,7),"Z","M","D","W","D","V","Z")</f>
        <v>D</v>
      </c>
      <c r="AD27" s="132" t="str">
        <f>CHOOSE(1+MOD($R$3+5-2,7),"Z","M","D","W","D","V","Z")</f>
        <v>V</v>
      </c>
      <c r="AE27" s="132" t="str">
        <f>CHOOSE(1+MOD($R$3+6-2,7),"Z","M","D","W","D","V","Z")</f>
        <v>Z</v>
      </c>
      <c r="AF27" s="132" t="str">
        <f>CHOOSE(1+MOD($R$3+7-2,7),"Z","M","D","W","D","V","Z")</f>
        <v>Z</v>
      </c>
      <c r="AG27" s="131"/>
      <c r="AH27" s="131"/>
      <c r="AI27" s="136"/>
      <c r="AJ27" s="131"/>
    </row>
    <row r="28" spans="1:36" ht="18" customHeight="1" x14ac:dyDescent="0.2">
      <c r="A28" s="133"/>
      <c r="B28" s="134" t="str">
        <f>IF(WEEKDAY(B26,1)=MOD($R$3,7),B26,"")</f>
        <v/>
      </c>
      <c r="C28" s="134" t="str">
        <f>IF(B28="",IF(WEEKDAY(B26,1)=MOD($R$3,7)+1,B26,""),B28+1)</f>
        <v/>
      </c>
      <c r="D28" s="134" t="str">
        <f>IF(C28="",IF(WEEKDAY(B26,1)=MOD($R$3+1,7)+1,B26,""),C28+1)</f>
        <v/>
      </c>
      <c r="E28" s="134" t="str">
        <f>IF(D28="",IF(WEEKDAY(B26,1)=MOD($R$3+2,7)+1,B26,""),D28+1)</f>
        <v/>
      </c>
      <c r="F28" s="134" t="str">
        <f>IF(E28="",IF(WEEKDAY(B26,1)=MOD($R$3+3,7)+1,B26,""),E28+1)</f>
        <v/>
      </c>
      <c r="G28" s="134" t="str">
        <f>IF(F28="",IF(WEEKDAY(B26,1)=MOD($R$3+4,7)+1,B26,""),F28+1)</f>
        <v/>
      </c>
      <c r="H28" s="134">
        <f>IF(G28="",IF(WEEKDAY(B26,1)=MOD($R$3+5,7)+1,B26,""),G28+1)</f>
        <v>45536</v>
      </c>
      <c r="I28" s="131"/>
      <c r="J28" s="134" t="str">
        <f>IF(WEEKDAY(J26,1)=MOD($R$3,7),J26,"")</f>
        <v/>
      </c>
      <c r="K28" s="134">
        <f>IF(J28="",IF(WEEKDAY(J26,1)=MOD($R$3,7)+1,J26,""),J28+1)</f>
        <v>45566</v>
      </c>
      <c r="L28" s="134">
        <f>IF(K28="",IF(WEEKDAY(J26,1)=MOD($R$3+1,7)+1,J26,""),K28+1)</f>
        <v>45567</v>
      </c>
      <c r="M28" s="134">
        <f>IF(L28="",IF(WEEKDAY(J26,1)=MOD($R$3+2,7)+1,J26,""),L28+1)</f>
        <v>45568</v>
      </c>
      <c r="N28" s="134">
        <f>IF(M28="",IF(WEEKDAY(J26,1)=MOD($R$3+3,7)+1,J26,""),M28+1)</f>
        <v>45569</v>
      </c>
      <c r="O28" s="134">
        <f>IF(N28="",IF(WEEKDAY(J26,1)=MOD($R$3+4,7)+1,J26,""),N28+1)</f>
        <v>45570</v>
      </c>
      <c r="P28" s="134">
        <f>IF(O28="",IF(WEEKDAY(J26,1)=MOD($R$3+5,7)+1,J26,""),O28+1)</f>
        <v>45571</v>
      </c>
      <c r="Q28" s="131"/>
      <c r="R28" s="134" t="str">
        <f>IF(WEEKDAY(R26,1)=MOD($R$3,7),R26,"")</f>
        <v/>
      </c>
      <c r="S28" s="134" t="str">
        <f>IF(R28="",IF(WEEKDAY(R26,1)=MOD($R$3,7)+1,R26,""),R28+1)</f>
        <v/>
      </c>
      <c r="T28" s="134" t="str">
        <f>IF(S28="",IF(WEEKDAY(R26,1)=MOD($R$3+1,7)+1,R26,""),S28+1)</f>
        <v/>
      </c>
      <c r="U28" s="134" t="str">
        <f>IF(T28="",IF(WEEKDAY(R26,1)=MOD($R$3+2,7)+1,R26,""),T28+1)</f>
        <v/>
      </c>
      <c r="V28" s="135">
        <f>IF(U28="",IF(WEEKDAY(R26,1)=MOD($R$3+3,7)+1,R26,""),U28+1)</f>
        <v>45597</v>
      </c>
      <c r="W28" s="134">
        <f>IF(V28="",IF(WEEKDAY(R26,1)=MOD($R$3+4,7)+1,R26,""),V28+1)</f>
        <v>45598</v>
      </c>
      <c r="X28" s="134">
        <f>IF(W28="",IF(WEEKDAY(R26,1)=MOD($R$3+5,7)+1,R26,""),W28+1)</f>
        <v>45599</v>
      </c>
      <c r="Y28" s="131"/>
      <c r="Z28" s="134" t="str">
        <f>IF(WEEKDAY(Z26,1)=MOD($R$3,7),Z26,"")</f>
        <v/>
      </c>
      <c r="AA28" s="134" t="str">
        <f>IF(Z28="",IF(WEEKDAY(Z26,1)=MOD($R$3,7)+1,Z26,""),Z28+1)</f>
        <v/>
      </c>
      <c r="AB28" s="134" t="str">
        <f>IF(AA28="",IF(WEEKDAY(Z26,1)=MOD($R$3+1,7)+1,Z26,""),AA28+1)</f>
        <v/>
      </c>
      <c r="AC28" s="134" t="str">
        <f>IF(AB28="",IF(WEEKDAY(Z26,1)=MOD($R$3+2,7)+1,Z26,""),AB28+1)</f>
        <v/>
      </c>
      <c r="AD28" s="134" t="str">
        <f>IF(AC28="",IF(WEEKDAY(Z26,1)=MOD($R$3+3,7)+1,Z26,""),AC28+1)</f>
        <v/>
      </c>
      <c r="AE28" s="134" t="str">
        <f>IF(AD28="",IF(WEEKDAY(Z26,1)=MOD($R$3+4,7)+1,Z26,""),AD28+1)</f>
        <v/>
      </c>
      <c r="AF28" s="134">
        <f>IF(AE28="",IF(WEEKDAY(Z26,1)=MOD($R$3+5,7)+1,Z26,""),AE28+1)</f>
        <v>45627</v>
      </c>
      <c r="AG28" s="131"/>
      <c r="AH28" s="133"/>
      <c r="AI28" s="136"/>
      <c r="AJ28" s="133"/>
    </row>
    <row r="29" spans="1:36" ht="18" customHeight="1" x14ac:dyDescent="0.2">
      <c r="A29" s="133"/>
      <c r="B29" s="134">
        <f t="shared" ref="B29:B33" si="48">IF(H28="","",IF(MONTH(H28+1)&lt;&gt;MONTH(H28),"",H28+1))</f>
        <v>45537</v>
      </c>
      <c r="C29" s="134">
        <f t="shared" ref="C29:H29" si="49">IF(B29="","",IF(MONTH(B29+1)&lt;&gt;MONTH(B29),"",B29+1))</f>
        <v>45538</v>
      </c>
      <c r="D29" s="134">
        <f t="shared" si="49"/>
        <v>45539</v>
      </c>
      <c r="E29" s="134">
        <f t="shared" si="49"/>
        <v>45540</v>
      </c>
      <c r="F29" s="134">
        <f t="shared" si="49"/>
        <v>45541</v>
      </c>
      <c r="G29" s="134">
        <f t="shared" si="49"/>
        <v>45542</v>
      </c>
      <c r="H29" s="134">
        <f t="shared" si="49"/>
        <v>45543</v>
      </c>
      <c r="I29" s="131"/>
      <c r="J29" s="135">
        <f t="shared" ref="J29:J33" si="50">IF(P28="","",IF(MONTH(P28+1)&lt;&gt;MONTH(P28),"",P28+1))</f>
        <v>45572</v>
      </c>
      <c r="K29" s="134">
        <f t="shared" ref="K29:P29" si="51">IF(J29="","",IF(MONTH(J29+1)&lt;&gt;MONTH(J29),"",J29+1))</f>
        <v>45573</v>
      </c>
      <c r="L29" s="134">
        <f t="shared" si="51"/>
        <v>45574</v>
      </c>
      <c r="M29" s="134">
        <f t="shared" si="51"/>
        <v>45575</v>
      </c>
      <c r="N29" s="134">
        <f t="shared" si="51"/>
        <v>45576</v>
      </c>
      <c r="O29" s="134">
        <f t="shared" si="51"/>
        <v>45577</v>
      </c>
      <c r="P29" s="134">
        <f t="shared" si="51"/>
        <v>45578</v>
      </c>
      <c r="Q29" s="131"/>
      <c r="R29" s="135">
        <f t="shared" ref="R29:R33" si="52">IF(X28="","",IF(MONTH(X28+1)&lt;&gt;MONTH(X28),"",X28+1))</f>
        <v>45600</v>
      </c>
      <c r="S29" s="134">
        <f t="shared" ref="S29:X29" si="53">IF(R29="","",IF(MONTH(R29+1)&lt;&gt;MONTH(R29),"",R29+1))</f>
        <v>45601</v>
      </c>
      <c r="T29" s="134">
        <f t="shared" si="53"/>
        <v>45602</v>
      </c>
      <c r="U29" s="134">
        <f t="shared" si="53"/>
        <v>45603</v>
      </c>
      <c r="V29" s="134">
        <f t="shared" si="53"/>
        <v>45604</v>
      </c>
      <c r="W29" s="134">
        <f t="shared" si="53"/>
        <v>45605</v>
      </c>
      <c r="X29" s="134">
        <f t="shared" si="53"/>
        <v>45606</v>
      </c>
      <c r="Y29" s="131"/>
      <c r="Z29" s="134">
        <f t="shared" ref="Z29:Z33" si="54">IF(AF28="","",IF(MONTH(AF28+1)&lt;&gt;MONTH(AF28),"",AF28+1))</f>
        <v>45628</v>
      </c>
      <c r="AA29" s="134">
        <f t="shared" ref="AA29:AF29" si="55">IF(Z29="","",IF(MONTH(Z29+1)&lt;&gt;MONTH(Z29),"",Z29+1))</f>
        <v>45629</v>
      </c>
      <c r="AB29" s="134">
        <f t="shared" si="55"/>
        <v>45630</v>
      </c>
      <c r="AC29" s="134">
        <f t="shared" si="55"/>
        <v>45631</v>
      </c>
      <c r="AD29" s="134">
        <f t="shared" si="55"/>
        <v>45632</v>
      </c>
      <c r="AE29" s="134">
        <f t="shared" si="55"/>
        <v>45633</v>
      </c>
      <c r="AF29" s="134">
        <f t="shared" si="55"/>
        <v>45634</v>
      </c>
      <c r="AG29" s="131"/>
      <c r="AH29" s="133"/>
      <c r="AI29" s="136"/>
      <c r="AJ29" s="133"/>
    </row>
    <row r="30" spans="1:36" ht="18" customHeight="1" x14ac:dyDescent="0.2">
      <c r="A30" s="133"/>
      <c r="B30" s="135">
        <f t="shared" si="48"/>
        <v>45544</v>
      </c>
      <c r="C30" s="134">
        <f t="shared" ref="C30:H30" si="56">IF(B30="","",IF(MONTH(B30+1)&lt;&gt;MONTH(B30),"",B30+1))</f>
        <v>45545</v>
      </c>
      <c r="D30" s="134">
        <f t="shared" si="56"/>
        <v>45546</v>
      </c>
      <c r="E30" s="134">
        <f t="shared" si="56"/>
        <v>45547</v>
      </c>
      <c r="F30" s="134">
        <f t="shared" si="56"/>
        <v>45548</v>
      </c>
      <c r="G30" s="134">
        <f t="shared" si="56"/>
        <v>45549</v>
      </c>
      <c r="H30" s="134">
        <f t="shared" si="56"/>
        <v>45550</v>
      </c>
      <c r="I30" s="131"/>
      <c r="J30" s="134">
        <f t="shared" si="50"/>
        <v>45579</v>
      </c>
      <c r="K30" s="134">
        <f t="shared" ref="K30:P30" si="57">IF(J30="","",IF(MONTH(J30+1)&lt;&gt;MONTH(J30),"",J30+1))</f>
        <v>45580</v>
      </c>
      <c r="L30" s="134">
        <f t="shared" si="57"/>
        <v>45581</v>
      </c>
      <c r="M30" s="134">
        <f t="shared" si="57"/>
        <v>45582</v>
      </c>
      <c r="N30" s="135">
        <f t="shared" si="57"/>
        <v>45583</v>
      </c>
      <c r="O30" s="134">
        <f t="shared" si="57"/>
        <v>45584</v>
      </c>
      <c r="P30" s="134">
        <f t="shared" si="57"/>
        <v>45585</v>
      </c>
      <c r="Q30" s="131"/>
      <c r="R30" s="134">
        <f t="shared" si="52"/>
        <v>45607</v>
      </c>
      <c r="S30" s="134">
        <f t="shared" ref="S30:X30" si="58">IF(R30="","",IF(MONTH(R30+1)&lt;&gt;MONTH(R30),"",R30+1))</f>
        <v>45608</v>
      </c>
      <c r="T30" s="134">
        <f t="shared" si="58"/>
        <v>45609</v>
      </c>
      <c r="U30" s="134">
        <f t="shared" si="58"/>
        <v>45610</v>
      </c>
      <c r="V30" s="134">
        <f t="shared" si="58"/>
        <v>45611</v>
      </c>
      <c r="W30" s="134">
        <f t="shared" si="58"/>
        <v>45612</v>
      </c>
      <c r="X30" s="134">
        <f t="shared" si="58"/>
        <v>45613</v>
      </c>
      <c r="Y30" s="131"/>
      <c r="Z30" s="134">
        <f t="shared" si="54"/>
        <v>45635</v>
      </c>
      <c r="AA30" s="134">
        <f t="shared" ref="AA30:AF30" si="59">IF(Z30="","",IF(MONTH(Z30+1)&lt;&gt;MONTH(Z30),"",Z30+1))</f>
        <v>45636</v>
      </c>
      <c r="AB30" s="134">
        <f t="shared" si="59"/>
        <v>45637</v>
      </c>
      <c r="AC30" s="134">
        <f t="shared" si="59"/>
        <v>45638</v>
      </c>
      <c r="AD30" s="135">
        <f t="shared" si="59"/>
        <v>45639</v>
      </c>
      <c r="AE30" s="134">
        <f t="shared" si="59"/>
        <v>45640</v>
      </c>
      <c r="AF30" s="134">
        <f t="shared" si="59"/>
        <v>45641</v>
      </c>
      <c r="AG30" s="131"/>
      <c r="AH30" s="133"/>
      <c r="AI30" s="133"/>
      <c r="AJ30" s="133"/>
    </row>
    <row r="31" spans="1:36" ht="18" customHeight="1" x14ac:dyDescent="0.2">
      <c r="A31" s="133"/>
      <c r="B31" s="134">
        <f t="shared" si="48"/>
        <v>45551</v>
      </c>
      <c r="C31" s="134">
        <f t="shared" ref="C31:H31" si="60">IF(B31="","",IF(MONTH(B31+1)&lt;&gt;MONTH(B31),"",B31+1))</f>
        <v>45552</v>
      </c>
      <c r="D31" s="134">
        <f t="shared" si="60"/>
        <v>45553</v>
      </c>
      <c r="E31" s="134">
        <f t="shared" si="60"/>
        <v>45554</v>
      </c>
      <c r="F31" s="134">
        <f t="shared" si="60"/>
        <v>45555</v>
      </c>
      <c r="G31" s="134">
        <f t="shared" si="60"/>
        <v>45556</v>
      </c>
      <c r="H31" s="134">
        <f t="shared" si="60"/>
        <v>45557</v>
      </c>
      <c r="I31" s="131"/>
      <c r="J31" s="135">
        <f t="shared" si="50"/>
        <v>45586</v>
      </c>
      <c r="K31" s="134">
        <f t="shared" ref="K31:P31" si="61">IF(J31="","",IF(MONTH(J31+1)&lt;&gt;MONTH(J31),"",J31+1))</f>
        <v>45587</v>
      </c>
      <c r="L31" s="134">
        <f t="shared" si="61"/>
        <v>45588</v>
      </c>
      <c r="M31" s="134">
        <f t="shared" si="61"/>
        <v>45589</v>
      </c>
      <c r="N31" s="134">
        <f t="shared" si="61"/>
        <v>45590</v>
      </c>
      <c r="O31" s="134">
        <f t="shared" si="61"/>
        <v>45591</v>
      </c>
      <c r="P31" s="134">
        <f t="shared" si="61"/>
        <v>45592</v>
      </c>
      <c r="Q31" s="131"/>
      <c r="R31" s="135">
        <f t="shared" si="52"/>
        <v>45614</v>
      </c>
      <c r="S31" s="134">
        <f t="shared" ref="S31:X31" si="62">IF(R31="","",IF(MONTH(R31+1)&lt;&gt;MONTH(R31),"",R31+1))</f>
        <v>45615</v>
      </c>
      <c r="T31" s="134">
        <f t="shared" si="62"/>
        <v>45616</v>
      </c>
      <c r="U31" s="134">
        <f t="shared" si="62"/>
        <v>45617</v>
      </c>
      <c r="V31" s="134">
        <f t="shared" si="62"/>
        <v>45618</v>
      </c>
      <c r="W31" s="134">
        <f t="shared" si="62"/>
        <v>45619</v>
      </c>
      <c r="X31" s="134">
        <f t="shared" si="62"/>
        <v>45620</v>
      </c>
      <c r="Y31" s="131"/>
      <c r="Z31" s="134">
        <f t="shared" si="54"/>
        <v>45642</v>
      </c>
      <c r="AA31" s="134">
        <f t="shared" ref="AA31:AF31" si="63">IF(Z31="","",IF(MONTH(Z31+1)&lt;&gt;MONTH(Z31),"",Z31+1))</f>
        <v>45643</v>
      </c>
      <c r="AB31" s="134">
        <f t="shared" si="63"/>
        <v>45644</v>
      </c>
      <c r="AC31" s="134">
        <f t="shared" si="63"/>
        <v>45645</v>
      </c>
      <c r="AD31" s="134">
        <f t="shared" si="63"/>
        <v>45646</v>
      </c>
      <c r="AE31" s="134">
        <f t="shared" si="63"/>
        <v>45647</v>
      </c>
      <c r="AF31" s="134">
        <f t="shared" si="63"/>
        <v>45648</v>
      </c>
      <c r="AG31" s="131"/>
      <c r="AH31" s="133"/>
      <c r="AI31" s="133"/>
      <c r="AJ31" s="133"/>
    </row>
    <row r="32" spans="1:36" ht="18" customHeight="1" x14ac:dyDescent="0.2">
      <c r="A32" s="133"/>
      <c r="B32" s="135">
        <f t="shared" si="48"/>
        <v>45558</v>
      </c>
      <c r="C32" s="134">
        <f t="shared" ref="C32:H32" si="64">IF(B32="","",IF(MONTH(B32+1)&lt;&gt;MONTH(B32),"",B32+1))</f>
        <v>45559</v>
      </c>
      <c r="D32" s="134">
        <f t="shared" si="64"/>
        <v>45560</v>
      </c>
      <c r="E32" s="134">
        <f t="shared" si="64"/>
        <v>45561</v>
      </c>
      <c r="F32" s="134">
        <f t="shared" si="64"/>
        <v>45562</v>
      </c>
      <c r="G32" s="134">
        <f t="shared" si="64"/>
        <v>45563</v>
      </c>
      <c r="H32" s="134">
        <f t="shared" si="64"/>
        <v>45564</v>
      </c>
      <c r="I32" s="131"/>
      <c r="J32" s="137">
        <f t="shared" si="50"/>
        <v>45593</v>
      </c>
      <c r="K32" s="137">
        <f t="shared" ref="K32:P32" si="65">IF(J32="","",IF(MONTH(J32+1)&lt;&gt;MONTH(J32),"",J32+1))</f>
        <v>45594</v>
      </c>
      <c r="L32" s="137">
        <f t="shared" si="65"/>
        <v>45595</v>
      </c>
      <c r="M32" s="137">
        <f t="shared" si="65"/>
        <v>45596</v>
      </c>
      <c r="N32" s="137" t="str">
        <f t="shared" si="65"/>
        <v/>
      </c>
      <c r="O32" s="134" t="str">
        <f t="shared" si="65"/>
        <v/>
      </c>
      <c r="P32" s="134" t="str">
        <f t="shared" si="65"/>
        <v/>
      </c>
      <c r="Q32" s="131"/>
      <c r="R32" s="134">
        <f t="shared" si="52"/>
        <v>45621</v>
      </c>
      <c r="S32" s="134">
        <f t="shared" ref="S32:X32" si="66">IF(R32="","",IF(MONTH(R32+1)&lt;&gt;MONTH(R32),"",R32+1))</f>
        <v>45622</v>
      </c>
      <c r="T32" s="134">
        <f t="shared" si="66"/>
        <v>45623</v>
      </c>
      <c r="U32" s="134">
        <f t="shared" si="66"/>
        <v>45624</v>
      </c>
      <c r="V32" s="135">
        <f t="shared" si="66"/>
        <v>45625</v>
      </c>
      <c r="W32" s="134">
        <f t="shared" si="66"/>
        <v>45626</v>
      </c>
      <c r="X32" s="134" t="str">
        <f t="shared" si="66"/>
        <v/>
      </c>
      <c r="Y32" s="131"/>
      <c r="Z32" s="134">
        <f t="shared" si="54"/>
        <v>45649</v>
      </c>
      <c r="AA32" s="134">
        <f t="shared" ref="AA32:AF32" si="67">IF(Z32="","",IF(MONTH(Z32+1)&lt;&gt;MONTH(Z32),"",Z32+1))</f>
        <v>45650</v>
      </c>
      <c r="AB32" s="134">
        <f t="shared" si="67"/>
        <v>45651</v>
      </c>
      <c r="AC32" s="134">
        <f t="shared" si="67"/>
        <v>45652</v>
      </c>
      <c r="AD32" s="134">
        <f t="shared" si="67"/>
        <v>45653</v>
      </c>
      <c r="AE32" s="134">
        <f t="shared" si="67"/>
        <v>45654</v>
      </c>
      <c r="AF32" s="134">
        <f t="shared" si="67"/>
        <v>45655</v>
      </c>
      <c r="AG32" s="131"/>
      <c r="AH32" s="133"/>
      <c r="AI32" s="133"/>
      <c r="AJ32" s="133"/>
    </row>
    <row r="33" spans="1:36" ht="18" customHeight="1" x14ac:dyDescent="0.2">
      <c r="A33" s="133"/>
      <c r="B33" s="134">
        <f t="shared" si="48"/>
        <v>45565</v>
      </c>
      <c r="C33" s="134" t="str">
        <f t="shared" ref="C33:H33" si="68">IF(B33="","",IF(MONTH(B33+1)&lt;&gt;MONTH(B33),"",B33+1))</f>
        <v/>
      </c>
      <c r="D33" s="134" t="str">
        <f t="shared" si="68"/>
        <v/>
      </c>
      <c r="E33" s="134" t="str">
        <f t="shared" si="68"/>
        <v/>
      </c>
      <c r="F33" s="134" t="str">
        <f t="shared" si="68"/>
        <v/>
      </c>
      <c r="G33" s="134" t="str">
        <f t="shared" si="68"/>
        <v/>
      </c>
      <c r="H33" s="134" t="str">
        <f t="shared" si="68"/>
        <v/>
      </c>
      <c r="I33" s="131"/>
      <c r="J33" s="134" t="str">
        <f t="shared" si="50"/>
        <v/>
      </c>
      <c r="K33" s="134" t="str">
        <f t="shared" ref="K33:P33" si="69">IF(J33="","",IF(MONTH(J33+1)&lt;&gt;MONTH(J33),"",J33+1))</f>
        <v/>
      </c>
      <c r="L33" s="134" t="str">
        <f t="shared" si="69"/>
        <v/>
      </c>
      <c r="M33" s="134" t="str">
        <f t="shared" si="69"/>
        <v/>
      </c>
      <c r="N33" s="134" t="str">
        <f t="shared" si="69"/>
        <v/>
      </c>
      <c r="O33" s="134" t="str">
        <f t="shared" si="69"/>
        <v/>
      </c>
      <c r="P33" s="134" t="str">
        <f t="shared" si="69"/>
        <v/>
      </c>
      <c r="Q33" s="131"/>
      <c r="R33" s="134" t="str">
        <f t="shared" si="52"/>
        <v/>
      </c>
      <c r="S33" s="134" t="str">
        <f t="shared" ref="S33:X33" si="70">IF(R33="","",IF(MONTH(R33+1)&lt;&gt;MONTH(R33),"",R33+1))</f>
        <v/>
      </c>
      <c r="T33" s="134" t="str">
        <f t="shared" si="70"/>
        <v/>
      </c>
      <c r="U33" s="134" t="str">
        <f t="shared" si="70"/>
        <v/>
      </c>
      <c r="V33" s="134" t="str">
        <f t="shared" si="70"/>
        <v/>
      </c>
      <c r="W33" s="134" t="str">
        <f t="shared" si="70"/>
        <v/>
      </c>
      <c r="X33" s="134" t="str">
        <f t="shared" si="70"/>
        <v/>
      </c>
      <c r="Y33" s="131"/>
      <c r="Z33" s="134">
        <f t="shared" si="54"/>
        <v>45656</v>
      </c>
      <c r="AA33" s="134">
        <f t="shared" ref="AA33:AF33" si="71">IF(Z33="","",IF(MONTH(Z33+1)&lt;&gt;MONTH(Z33),"",Z33+1))</f>
        <v>45657</v>
      </c>
      <c r="AB33" s="134" t="str">
        <f t="shared" si="71"/>
        <v/>
      </c>
      <c r="AC33" s="134" t="str">
        <f t="shared" si="71"/>
        <v/>
      </c>
      <c r="AD33" s="134" t="str">
        <f t="shared" si="71"/>
        <v/>
      </c>
      <c r="AE33" s="134" t="str">
        <f t="shared" si="71"/>
        <v/>
      </c>
      <c r="AF33" s="134" t="str">
        <f t="shared" si="71"/>
        <v/>
      </c>
      <c r="AG33" s="131"/>
      <c r="AH33" s="133"/>
      <c r="AI33" s="133"/>
      <c r="AJ33" s="133"/>
    </row>
    <row r="34" spans="1:36" ht="13.5" customHeight="1" x14ac:dyDescent="0.2">
      <c r="A34" s="11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13"/>
      <c r="AI34" s="113"/>
      <c r="AJ34" s="113"/>
    </row>
    <row r="35" spans="1:36" ht="13.5" customHeight="1" x14ac:dyDescent="0.2">
      <c r="A35" s="113"/>
      <c r="B35" s="113"/>
      <c r="C35" s="113"/>
      <c r="D35" s="113"/>
      <c r="E35" s="113"/>
      <c r="F35" s="113"/>
      <c r="G35" s="113"/>
      <c r="H35" s="113"/>
      <c r="I35" s="126"/>
      <c r="J35" s="113"/>
      <c r="K35" s="113"/>
      <c r="L35" s="113"/>
      <c r="M35" s="113"/>
      <c r="N35" s="113"/>
      <c r="O35" s="113"/>
      <c r="P35" s="113"/>
      <c r="Q35" s="126"/>
      <c r="R35" s="113"/>
      <c r="S35" s="113"/>
      <c r="T35" s="113"/>
      <c r="U35" s="113"/>
      <c r="V35" s="113"/>
      <c r="W35" s="113"/>
      <c r="X35" s="113"/>
      <c r="Y35" s="126"/>
      <c r="Z35" s="126"/>
      <c r="AA35" s="126"/>
      <c r="AB35" s="126"/>
      <c r="AC35" s="126"/>
      <c r="AD35" s="126"/>
      <c r="AE35" s="126"/>
      <c r="AF35" s="126"/>
      <c r="AG35" s="126"/>
      <c r="AH35" s="113"/>
      <c r="AI35" s="113"/>
      <c r="AJ35" s="113"/>
    </row>
    <row r="36" spans="1:36" ht="15" customHeight="1" x14ac:dyDescent="0.2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</row>
    <row r="37" spans="1:36" ht="13.5" customHeight="1" x14ac:dyDescent="0.2">
      <c r="A37" s="113"/>
      <c r="B37" s="113"/>
      <c r="C37" s="113"/>
      <c r="D37" s="113"/>
      <c r="E37" s="113"/>
      <c r="F37" s="113"/>
      <c r="G37" s="113"/>
      <c r="H37" s="113"/>
      <c r="I37" s="126"/>
      <c r="J37" s="113"/>
      <c r="K37" s="113"/>
      <c r="L37" s="113"/>
      <c r="M37" s="113"/>
      <c r="N37" s="113"/>
      <c r="O37" s="113"/>
      <c r="P37" s="113"/>
      <c r="Q37" s="126"/>
      <c r="R37" s="113"/>
      <c r="S37" s="113"/>
      <c r="T37" s="113"/>
      <c r="U37" s="113"/>
      <c r="V37" s="113"/>
      <c r="W37" s="113"/>
      <c r="X37" s="113"/>
      <c r="Y37" s="126"/>
      <c r="Z37" s="126"/>
      <c r="AA37" s="126"/>
      <c r="AB37" s="126"/>
      <c r="AC37" s="126"/>
      <c r="AD37" s="126"/>
      <c r="AE37" s="126"/>
      <c r="AF37" s="126"/>
      <c r="AG37" s="126"/>
      <c r="AH37" s="113"/>
      <c r="AI37" s="113"/>
      <c r="AJ37" s="113"/>
    </row>
    <row r="38" spans="1:36" ht="13.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26"/>
      <c r="J38" s="113"/>
      <c r="K38" s="113"/>
      <c r="L38" s="113"/>
      <c r="M38" s="113"/>
      <c r="N38" s="113"/>
      <c r="O38" s="113"/>
      <c r="P38" s="113"/>
      <c r="Q38" s="126"/>
      <c r="R38" s="113"/>
      <c r="S38" s="113"/>
      <c r="T38" s="113"/>
      <c r="U38" s="113"/>
      <c r="V38" s="113"/>
      <c r="W38" s="113"/>
      <c r="X38" s="113"/>
      <c r="Y38" s="126"/>
      <c r="Z38" s="126"/>
      <c r="AA38" s="126"/>
      <c r="AB38" s="126"/>
      <c r="AC38" s="126"/>
      <c r="AD38" s="126"/>
      <c r="AE38" s="126"/>
      <c r="AF38" s="126"/>
      <c r="AG38" s="126"/>
      <c r="AH38" s="113"/>
      <c r="AI38" s="113"/>
      <c r="AJ38" s="113"/>
    </row>
    <row r="39" spans="1:36" ht="13.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26"/>
      <c r="J39" s="113"/>
      <c r="K39" s="113"/>
      <c r="L39" s="113"/>
      <c r="M39" s="113"/>
      <c r="N39" s="113"/>
      <c r="O39" s="113"/>
      <c r="P39" s="113"/>
      <c r="Q39" s="126"/>
      <c r="R39" s="113"/>
      <c r="S39" s="113"/>
      <c r="T39" s="113"/>
      <c r="U39" s="113"/>
      <c r="V39" s="113"/>
      <c r="W39" s="113"/>
      <c r="X39" s="113"/>
      <c r="Y39" s="126"/>
      <c r="Z39" s="126"/>
      <c r="AA39" s="126"/>
      <c r="AB39" s="126"/>
      <c r="AC39" s="126"/>
      <c r="AD39" s="126"/>
      <c r="AE39" s="126"/>
      <c r="AF39" s="126"/>
      <c r="AG39" s="126"/>
      <c r="AH39" s="113"/>
      <c r="AI39" s="113"/>
      <c r="AJ39" s="113"/>
    </row>
    <row r="40" spans="1:36" ht="13.5" customHeight="1" x14ac:dyDescent="0.2">
      <c r="A40" s="113"/>
      <c r="B40" s="113"/>
      <c r="C40" s="113"/>
      <c r="D40" s="113"/>
      <c r="E40" s="113"/>
      <c r="F40" s="113"/>
      <c r="G40" s="113"/>
      <c r="H40" s="113"/>
      <c r="I40" s="126"/>
      <c r="J40" s="113"/>
      <c r="K40" s="113"/>
      <c r="L40" s="113"/>
      <c r="M40" s="113"/>
      <c r="N40" s="113"/>
      <c r="O40" s="113"/>
      <c r="P40" s="113"/>
      <c r="Q40" s="126"/>
      <c r="R40" s="113"/>
      <c r="S40" s="113"/>
      <c r="T40" s="113"/>
      <c r="U40" s="113"/>
      <c r="V40" s="113"/>
      <c r="W40" s="113"/>
      <c r="X40" s="113"/>
      <c r="Y40" s="126"/>
      <c r="Z40" s="126"/>
      <c r="AA40" s="126"/>
      <c r="AB40" s="126"/>
      <c r="AC40" s="126"/>
      <c r="AD40" s="126"/>
      <c r="AE40" s="126"/>
      <c r="AF40" s="126"/>
      <c r="AG40" s="126"/>
      <c r="AH40" s="113"/>
      <c r="AI40" s="113"/>
      <c r="AJ40" s="113"/>
    </row>
    <row r="41" spans="1:36" ht="13.5" customHeight="1" x14ac:dyDescent="0.2">
      <c r="A41" s="113"/>
      <c r="B41" s="113"/>
      <c r="C41" s="113"/>
      <c r="D41" s="113"/>
      <c r="E41" s="113"/>
      <c r="F41" s="113"/>
      <c r="G41" s="113"/>
      <c r="H41" s="113"/>
      <c r="I41" s="126"/>
      <c r="J41" s="113"/>
      <c r="K41" s="113"/>
      <c r="L41" s="113"/>
      <c r="M41" s="113"/>
      <c r="N41" s="113"/>
      <c r="O41" s="113"/>
      <c r="P41" s="113"/>
      <c r="Q41" s="126"/>
      <c r="R41" s="113"/>
      <c r="S41" s="113"/>
      <c r="T41" s="113"/>
      <c r="U41" s="113"/>
      <c r="V41" s="113"/>
      <c r="W41" s="113"/>
      <c r="X41" s="113"/>
      <c r="Y41" s="126"/>
      <c r="Z41" s="126"/>
      <c r="AA41" s="126"/>
      <c r="AB41" s="126"/>
      <c r="AC41" s="126"/>
      <c r="AD41" s="126"/>
      <c r="AE41" s="126"/>
      <c r="AF41" s="126"/>
      <c r="AG41" s="126"/>
      <c r="AH41" s="113"/>
      <c r="AI41" s="113"/>
      <c r="AJ41" s="113"/>
    </row>
    <row r="42" spans="1:36" ht="13.5" customHeight="1" x14ac:dyDescent="0.2">
      <c r="A42" s="113"/>
      <c r="B42" s="113"/>
      <c r="C42" s="113"/>
      <c r="D42" s="113"/>
      <c r="E42" s="113"/>
      <c r="F42" s="113"/>
      <c r="G42" s="113"/>
      <c r="H42" s="113"/>
      <c r="I42" s="126"/>
      <c r="J42" s="113"/>
      <c r="K42" s="113"/>
      <c r="L42" s="113"/>
      <c r="M42" s="113"/>
      <c r="N42" s="113"/>
      <c r="O42" s="113"/>
      <c r="P42" s="113"/>
      <c r="Q42" s="126"/>
      <c r="R42" s="113"/>
      <c r="S42" s="113"/>
      <c r="T42" s="113"/>
      <c r="U42" s="113"/>
      <c r="V42" s="113"/>
      <c r="W42" s="113"/>
      <c r="X42" s="113"/>
      <c r="Y42" s="126"/>
      <c r="Z42" s="126"/>
      <c r="AA42" s="126"/>
      <c r="AB42" s="126"/>
      <c r="AC42" s="126"/>
      <c r="AD42" s="126"/>
      <c r="AE42" s="126"/>
      <c r="AF42" s="126"/>
      <c r="AG42" s="126"/>
      <c r="AH42" s="113"/>
      <c r="AI42" s="113"/>
      <c r="AJ42" s="113"/>
    </row>
    <row r="43" spans="1:36" ht="13.5" customHeight="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</row>
    <row r="44" spans="1:36" ht="13.5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</row>
    <row r="45" spans="1:36" ht="13.5" customHeight="1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</row>
    <row r="46" spans="1:36" ht="13.5" customHeight="1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</row>
    <row r="47" spans="1:36" ht="13.5" customHeight="1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</row>
    <row r="48" spans="1:36" ht="13.5" customHeight="1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</row>
    <row r="49" spans="1:36" ht="13.5" customHeight="1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</row>
    <row r="50" spans="1:36" ht="13.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</row>
    <row r="51" spans="1:36" ht="13.5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</row>
    <row r="52" spans="1:36" ht="13.5" customHeight="1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</row>
    <row r="53" spans="1:36" ht="13.5" customHeight="1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</row>
    <row r="54" spans="1:36" ht="13.5" customHeight="1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</row>
    <row r="55" spans="1:36" ht="13.5" customHeight="1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</row>
    <row r="56" spans="1:36" ht="13.5" customHeight="1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</row>
    <row r="57" spans="1:36" ht="13.5" customHeight="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</row>
    <row r="58" spans="1:36" ht="13.5" customHeight="1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</row>
    <row r="59" spans="1:36" ht="13.5" customHeight="1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</row>
    <row r="60" spans="1:36" ht="13.5" customHeight="1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</row>
    <row r="61" spans="1:36" ht="13.5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</row>
    <row r="62" spans="1:36" ht="13.5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</row>
    <row r="63" spans="1:36" ht="13.5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</row>
    <row r="64" spans="1:36" ht="13.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</row>
    <row r="65" spans="1:36" ht="13.5" customHeight="1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</row>
    <row r="66" spans="1:36" ht="13.5" customHeight="1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</row>
    <row r="67" spans="1:36" ht="13.5" customHeight="1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</row>
    <row r="68" spans="1:36" ht="13.5" customHeight="1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</row>
    <row r="69" spans="1:36" ht="13.5" customHeight="1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</row>
    <row r="70" spans="1:36" ht="13.5" customHeight="1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</row>
    <row r="71" spans="1:36" ht="13.5" customHeight="1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</row>
    <row r="72" spans="1:36" ht="13.5" customHeight="1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</row>
    <row r="73" spans="1:36" ht="13.5" customHeight="1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</row>
    <row r="74" spans="1:36" ht="13.5" customHeight="1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</row>
    <row r="75" spans="1:36" ht="13.5" customHeight="1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</row>
    <row r="76" spans="1:36" ht="13.5" customHeight="1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</row>
    <row r="77" spans="1:36" ht="13.5" customHeight="1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</row>
    <row r="78" spans="1:36" ht="13.5" customHeight="1" x14ac:dyDescent="0.2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</row>
    <row r="79" spans="1:36" ht="13.5" customHeight="1" x14ac:dyDescent="0.2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</row>
    <row r="80" spans="1:36" ht="13.5" customHeight="1" x14ac:dyDescent="0.2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</row>
    <row r="81" spans="1:36" ht="13.5" customHeight="1" x14ac:dyDescent="0.2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</row>
    <row r="82" spans="1:36" ht="13.5" customHeight="1" x14ac:dyDescent="0.2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</row>
    <row r="83" spans="1:36" ht="13.5" customHeight="1" x14ac:dyDescent="0.2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</row>
    <row r="84" spans="1:36" ht="13.5" customHeight="1" x14ac:dyDescent="0.2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</row>
    <row r="85" spans="1:36" ht="13.5" customHeight="1" x14ac:dyDescent="0.2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</row>
    <row r="86" spans="1:36" ht="13.5" customHeight="1" x14ac:dyDescent="0.2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</row>
    <row r="87" spans="1:36" ht="13.5" customHeight="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</row>
    <row r="88" spans="1:36" ht="13.5" customHeight="1" x14ac:dyDescent="0.2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</row>
    <row r="89" spans="1:36" ht="13.5" customHeight="1" x14ac:dyDescent="0.2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</row>
    <row r="90" spans="1:36" ht="13.5" customHeight="1" x14ac:dyDescent="0.2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</row>
    <row r="91" spans="1:36" ht="13.5" customHeight="1" x14ac:dyDescent="0.2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</row>
    <row r="92" spans="1:36" ht="13.5" customHeight="1" x14ac:dyDescent="0.2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</row>
    <row r="93" spans="1:36" ht="13.5" customHeight="1" x14ac:dyDescent="0.2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</row>
    <row r="94" spans="1:36" ht="13.5" customHeight="1" x14ac:dyDescent="0.2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</row>
    <row r="95" spans="1:36" ht="13.5" customHeight="1" x14ac:dyDescent="0.2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</row>
    <row r="96" spans="1:36" ht="13.5" customHeight="1" x14ac:dyDescent="0.2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</row>
    <row r="97" spans="1:36" ht="13.5" customHeight="1" x14ac:dyDescent="0.2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</row>
    <row r="98" spans="1:36" ht="13.5" customHeight="1" x14ac:dyDescent="0.2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</row>
    <row r="99" spans="1:36" ht="13.5" customHeight="1" x14ac:dyDescent="0.2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</row>
    <row r="100" spans="1:36" ht="13.5" customHeight="1" x14ac:dyDescent="0.2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</row>
    <row r="101" spans="1:36" ht="13.5" customHeight="1" x14ac:dyDescent="0.2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</row>
    <row r="102" spans="1:36" ht="13.5" customHeight="1" x14ac:dyDescent="0.2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</row>
    <row r="103" spans="1:36" ht="13.5" customHeight="1" x14ac:dyDescent="0.2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</row>
    <row r="104" spans="1:36" ht="13.5" customHeight="1" x14ac:dyDescent="0.2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</row>
    <row r="105" spans="1:36" ht="13.5" customHeight="1" x14ac:dyDescent="0.2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</row>
    <row r="106" spans="1:36" ht="13.5" customHeight="1" x14ac:dyDescent="0.2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</row>
    <row r="107" spans="1:36" ht="13.5" customHeight="1" x14ac:dyDescent="0.2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</row>
    <row r="108" spans="1:36" ht="13.5" customHeight="1" x14ac:dyDescent="0.2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</row>
    <row r="109" spans="1:36" ht="13.5" customHeight="1" x14ac:dyDescent="0.2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</row>
    <row r="110" spans="1:36" ht="13.5" customHeight="1" x14ac:dyDescent="0.2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</row>
    <row r="111" spans="1:36" ht="13.5" customHeight="1" x14ac:dyDescent="0.2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</row>
    <row r="112" spans="1:36" ht="13.5" customHeight="1" x14ac:dyDescent="0.2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</row>
    <row r="113" spans="1:36" ht="13.5" customHeight="1" x14ac:dyDescent="0.2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</row>
    <row r="114" spans="1:36" ht="13.5" customHeight="1" x14ac:dyDescent="0.2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</row>
    <row r="115" spans="1:36" ht="13.5" customHeight="1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</row>
    <row r="116" spans="1:36" ht="13.5" customHeight="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</row>
    <row r="117" spans="1:36" ht="13.5" customHeight="1" x14ac:dyDescent="0.2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</row>
    <row r="118" spans="1:36" ht="13.5" customHeight="1" x14ac:dyDescent="0.2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</row>
    <row r="119" spans="1:36" ht="13.5" customHeight="1" x14ac:dyDescent="0.2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</row>
    <row r="120" spans="1:36" ht="13.5" customHeight="1" x14ac:dyDescent="0.2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</row>
    <row r="121" spans="1:36" ht="13.5" customHeight="1" x14ac:dyDescent="0.2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</row>
    <row r="122" spans="1:36" ht="13.5" customHeight="1" x14ac:dyDescent="0.2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</row>
    <row r="123" spans="1:36" ht="13.5" customHeight="1" x14ac:dyDescent="0.2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</row>
    <row r="124" spans="1:36" ht="13.5" customHeight="1" x14ac:dyDescent="0.2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</row>
    <row r="125" spans="1:36" ht="13.5" customHeight="1" x14ac:dyDescent="0.2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</row>
    <row r="126" spans="1:36" ht="13.5" customHeight="1" x14ac:dyDescent="0.2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</row>
    <row r="127" spans="1:36" ht="13.5" customHeight="1" x14ac:dyDescent="0.2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</row>
    <row r="128" spans="1:36" ht="13.5" customHeight="1" x14ac:dyDescent="0.2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</row>
    <row r="129" spans="1:36" ht="13.5" customHeight="1" x14ac:dyDescent="0.2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</row>
    <row r="130" spans="1:36" ht="13.5" customHeight="1" x14ac:dyDescent="0.2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</row>
    <row r="131" spans="1:36" ht="13.5" customHeight="1" x14ac:dyDescent="0.2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</row>
    <row r="132" spans="1:36" ht="13.5" customHeight="1" x14ac:dyDescent="0.2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</row>
    <row r="133" spans="1:36" ht="13.5" customHeight="1" x14ac:dyDescent="0.2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</row>
    <row r="134" spans="1:36" ht="13.5" customHeight="1" x14ac:dyDescent="0.2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</row>
    <row r="135" spans="1:36" ht="13.5" customHeight="1" x14ac:dyDescent="0.2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</row>
    <row r="136" spans="1:36" ht="13.5" customHeight="1" x14ac:dyDescent="0.2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</row>
    <row r="137" spans="1:36" ht="13.5" customHeight="1" x14ac:dyDescent="0.2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</row>
    <row r="138" spans="1:36" ht="13.5" customHeight="1" x14ac:dyDescent="0.2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</row>
    <row r="139" spans="1:36" ht="13.5" customHeight="1" x14ac:dyDescent="0.2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</row>
    <row r="140" spans="1:36" ht="13.5" customHeight="1" x14ac:dyDescent="0.2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</row>
    <row r="141" spans="1:36" ht="13.5" customHeight="1" x14ac:dyDescent="0.2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</row>
    <row r="142" spans="1:36" ht="13.5" customHeight="1" x14ac:dyDescent="0.2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</row>
    <row r="143" spans="1:36" ht="13.5" customHeight="1" x14ac:dyDescent="0.2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</row>
    <row r="144" spans="1:36" ht="13.5" customHeight="1" x14ac:dyDescent="0.2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</row>
    <row r="145" spans="1:36" ht="13.5" customHeight="1" x14ac:dyDescent="0.2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</row>
    <row r="146" spans="1:36" ht="13.5" customHeight="1" x14ac:dyDescent="0.2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</row>
    <row r="147" spans="1:36" ht="13.5" customHeight="1" x14ac:dyDescent="0.2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</row>
    <row r="148" spans="1:36" ht="13.5" customHeight="1" x14ac:dyDescent="0.2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</row>
    <row r="149" spans="1:36" ht="13.5" customHeight="1" x14ac:dyDescent="0.2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</row>
    <row r="150" spans="1:36" ht="13.5" customHeight="1" x14ac:dyDescent="0.2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</row>
    <row r="151" spans="1:36" ht="13.5" customHeight="1" x14ac:dyDescent="0.2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</row>
    <row r="152" spans="1:36" ht="13.5" customHeight="1" x14ac:dyDescent="0.2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</row>
    <row r="153" spans="1:36" ht="13.5" customHeight="1" x14ac:dyDescent="0.2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</row>
    <row r="154" spans="1:36" ht="13.5" customHeight="1" x14ac:dyDescent="0.2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</row>
    <row r="155" spans="1:36" ht="13.5" customHeight="1" x14ac:dyDescent="0.2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</row>
    <row r="156" spans="1:36" ht="13.5" customHeight="1" x14ac:dyDescent="0.2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</row>
    <row r="157" spans="1:36" ht="13.5" customHeight="1" x14ac:dyDescent="0.2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</row>
    <row r="158" spans="1:36" ht="13.5" customHeight="1" x14ac:dyDescent="0.2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</row>
    <row r="159" spans="1:36" ht="13.5" customHeight="1" x14ac:dyDescent="0.2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</row>
    <row r="160" spans="1:36" ht="13.5" customHeight="1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</row>
    <row r="161" spans="1:36" ht="13.5" customHeight="1" x14ac:dyDescent="0.2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</row>
    <row r="162" spans="1:36" ht="13.5" customHeight="1" x14ac:dyDescent="0.2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</row>
    <row r="163" spans="1:36" ht="13.5" customHeight="1" x14ac:dyDescent="0.2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</row>
    <row r="164" spans="1:36" ht="13.5" customHeight="1" x14ac:dyDescent="0.2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</row>
    <row r="165" spans="1:36" ht="13.5" customHeight="1" x14ac:dyDescent="0.2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</row>
    <row r="166" spans="1:36" ht="13.5" customHeight="1" x14ac:dyDescent="0.2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</row>
    <row r="167" spans="1:36" ht="13.5" customHeight="1" x14ac:dyDescent="0.2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</row>
    <row r="168" spans="1:36" ht="13.5" customHeight="1" x14ac:dyDescent="0.2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</row>
    <row r="169" spans="1:36" ht="13.5" customHeight="1" x14ac:dyDescent="0.2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</row>
    <row r="170" spans="1:36" ht="13.5" customHeight="1" x14ac:dyDescent="0.2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</row>
    <row r="171" spans="1:36" ht="13.5" customHeight="1" x14ac:dyDescent="0.2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</row>
    <row r="172" spans="1:36" ht="13.5" customHeight="1" x14ac:dyDescent="0.2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</row>
    <row r="173" spans="1:36" ht="13.5" customHeight="1" x14ac:dyDescent="0.2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</row>
    <row r="174" spans="1:36" ht="13.5" customHeight="1" x14ac:dyDescent="0.2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</row>
    <row r="175" spans="1:36" ht="13.5" customHeight="1" x14ac:dyDescent="0.2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</row>
    <row r="176" spans="1:36" ht="13.5" customHeight="1" x14ac:dyDescent="0.2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</row>
    <row r="177" spans="1:36" ht="13.5" customHeight="1" x14ac:dyDescent="0.2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</row>
    <row r="178" spans="1:36" ht="13.5" customHeight="1" x14ac:dyDescent="0.2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</row>
    <row r="179" spans="1:36" ht="13.5" customHeight="1" x14ac:dyDescent="0.2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</row>
    <row r="180" spans="1:36" ht="13.5" customHeight="1" x14ac:dyDescent="0.2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</row>
    <row r="181" spans="1:36" ht="13.5" customHeight="1" x14ac:dyDescent="0.2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</row>
    <row r="182" spans="1:36" ht="13.5" customHeight="1" x14ac:dyDescent="0.2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</row>
    <row r="183" spans="1:36" ht="13.5" customHeight="1" x14ac:dyDescent="0.2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</row>
    <row r="184" spans="1:36" ht="13.5" customHeight="1" x14ac:dyDescent="0.2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</row>
    <row r="185" spans="1:36" ht="13.5" customHeight="1" x14ac:dyDescent="0.2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</row>
    <row r="186" spans="1:36" ht="13.5" customHeight="1" x14ac:dyDescent="0.2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</row>
    <row r="187" spans="1:36" ht="13.5" customHeight="1" x14ac:dyDescent="0.2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</row>
    <row r="188" spans="1:36" ht="13.5" customHeight="1" x14ac:dyDescent="0.2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</row>
    <row r="189" spans="1:36" ht="13.5" customHeight="1" x14ac:dyDescent="0.2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</row>
    <row r="190" spans="1:36" ht="13.5" customHeight="1" x14ac:dyDescent="0.2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</row>
    <row r="191" spans="1:36" ht="13.5" customHeight="1" x14ac:dyDescent="0.2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</row>
    <row r="192" spans="1:36" ht="13.5" customHeight="1" x14ac:dyDescent="0.2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</row>
    <row r="193" spans="1:36" ht="13.5" customHeight="1" x14ac:dyDescent="0.2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</row>
    <row r="194" spans="1:36" ht="13.5" customHeight="1" x14ac:dyDescent="0.2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</row>
    <row r="195" spans="1:36" ht="13.5" customHeight="1" x14ac:dyDescent="0.2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</row>
    <row r="196" spans="1:36" ht="13.5" customHeight="1" x14ac:dyDescent="0.2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</row>
    <row r="197" spans="1:36" ht="13.5" customHeight="1" x14ac:dyDescent="0.2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</row>
    <row r="198" spans="1:36" ht="13.5" customHeight="1" x14ac:dyDescent="0.2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</row>
    <row r="199" spans="1:36" ht="13.5" customHeight="1" x14ac:dyDescent="0.2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</row>
    <row r="200" spans="1:36" ht="13.5" customHeight="1" x14ac:dyDescent="0.2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</row>
    <row r="201" spans="1:36" ht="13.5" customHeight="1" x14ac:dyDescent="0.2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</row>
    <row r="202" spans="1:36" ht="13.5" customHeight="1" x14ac:dyDescent="0.2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</row>
    <row r="203" spans="1:36" ht="13.5" customHeight="1" x14ac:dyDescent="0.2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</row>
    <row r="204" spans="1:36" ht="13.5" customHeight="1" x14ac:dyDescent="0.2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</row>
    <row r="205" spans="1:36" ht="13.5" customHeight="1" x14ac:dyDescent="0.2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</row>
    <row r="206" spans="1:36" ht="13.5" customHeight="1" x14ac:dyDescent="0.2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</row>
    <row r="207" spans="1:36" ht="13.5" customHeight="1" x14ac:dyDescent="0.2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</row>
    <row r="208" spans="1:36" ht="13.5" customHeight="1" x14ac:dyDescent="0.2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</row>
    <row r="209" spans="1:36" ht="13.5" customHeight="1" x14ac:dyDescent="0.2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</row>
    <row r="210" spans="1:36" ht="13.5" customHeight="1" x14ac:dyDescent="0.2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</row>
    <row r="211" spans="1:36" ht="13.5" customHeight="1" x14ac:dyDescent="0.2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</row>
    <row r="212" spans="1:36" ht="13.5" customHeight="1" x14ac:dyDescent="0.2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</row>
    <row r="213" spans="1:36" ht="13.5" customHeight="1" x14ac:dyDescent="0.2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</row>
    <row r="214" spans="1:36" ht="13.5" customHeight="1" x14ac:dyDescent="0.2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</row>
    <row r="215" spans="1:36" ht="13.5" customHeight="1" x14ac:dyDescent="0.2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</row>
    <row r="216" spans="1:36" ht="13.5" customHeight="1" x14ac:dyDescent="0.2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</row>
    <row r="217" spans="1:36" ht="13.5" customHeight="1" x14ac:dyDescent="0.2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</row>
    <row r="218" spans="1:36" ht="13.5" customHeight="1" x14ac:dyDescent="0.2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</row>
    <row r="219" spans="1:36" ht="13.5" customHeight="1" x14ac:dyDescent="0.2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</row>
    <row r="220" spans="1:36" ht="13.5" customHeight="1" x14ac:dyDescent="0.2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</row>
    <row r="221" spans="1:36" ht="13.5" customHeight="1" x14ac:dyDescent="0.2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</row>
    <row r="222" spans="1:36" ht="13.5" customHeight="1" x14ac:dyDescent="0.2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</row>
    <row r="223" spans="1:36" ht="13.5" customHeight="1" x14ac:dyDescent="0.2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</row>
    <row r="224" spans="1:36" ht="13.5" customHeight="1" x14ac:dyDescent="0.2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</row>
    <row r="225" spans="1:36" ht="13.5" customHeight="1" x14ac:dyDescent="0.2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</row>
    <row r="226" spans="1:36" ht="13.5" customHeight="1" x14ac:dyDescent="0.2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</row>
    <row r="227" spans="1:36" ht="13.5" customHeight="1" x14ac:dyDescent="0.2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</row>
    <row r="228" spans="1:36" ht="13.5" customHeight="1" x14ac:dyDescent="0.2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</row>
    <row r="229" spans="1:36" ht="13.5" customHeight="1" x14ac:dyDescent="0.2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</row>
    <row r="230" spans="1:36" ht="13.5" customHeight="1" x14ac:dyDescent="0.2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</row>
    <row r="231" spans="1:36" ht="13.5" customHeight="1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</row>
    <row r="232" spans="1:36" ht="13.5" customHeight="1" x14ac:dyDescent="0.2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</row>
    <row r="233" spans="1:36" ht="13.5" customHeight="1" x14ac:dyDescent="0.2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</row>
    <row r="234" spans="1:36" ht="13.5" customHeight="1" x14ac:dyDescent="0.2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</row>
    <row r="235" spans="1:36" ht="13.5" customHeight="1" x14ac:dyDescent="0.2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</row>
    <row r="236" spans="1:36" ht="13.5" customHeight="1" x14ac:dyDescent="0.2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</row>
    <row r="237" spans="1:36" ht="13.5" customHeight="1" x14ac:dyDescent="0.2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</row>
    <row r="238" spans="1:36" ht="13.5" customHeight="1" x14ac:dyDescent="0.2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</row>
    <row r="239" spans="1:36" ht="13.5" customHeight="1" x14ac:dyDescent="0.2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</row>
    <row r="240" spans="1:36" ht="13.5" customHeight="1" x14ac:dyDescent="0.2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</row>
    <row r="241" spans="1:36" ht="13.5" customHeight="1" x14ac:dyDescent="0.2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</row>
    <row r="242" spans="1:36" ht="13.5" customHeight="1" x14ac:dyDescent="0.2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</row>
    <row r="243" spans="1:36" ht="13.5" customHeight="1" x14ac:dyDescent="0.2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</row>
    <row r="244" spans="1:36" ht="13.5" customHeight="1" x14ac:dyDescent="0.2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</row>
    <row r="245" spans="1:36" ht="13.5" customHeight="1" x14ac:dyDescent="0.2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</row>
    <row r="246" spans="1:36" ht="13.5" customHeight="1" x14ac:dyDescent="0.2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</row>
    <row r="247" spans="1:36" ht="13.5" customHeight="1" x14ac:dyDescent="0.2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</row>
    <row r="248" spans="1:36" ht="13.5" customHeight="1" x14ac:dyDescent="0.2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</row>
    <row r="249" spans="1:36" ht="13.5" customHeight="1" x14ac:dyDescent="0.2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</row>
    <row r="250" spans="1:36" ht="13.5" customHeight="1" x14ac:dyDescent="0.2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</row>
    <row r="251" spans="1:36" ht="13.5" customHeight="1" x14ac:dyDescent="0.2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</row>
    <row r="252" spans="1:36" ht="13.5" customHeight="1" x14ac:dyDescent="0.2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</row>
    <row r="253" spans="1:36" ht="13.5" customHeight="1" x14ac:dyDescent="0.2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</row>
    <row r="254" spans="1:36" ht="13.5" customHeight="1" x14ac:dyDescent="0.2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</row>
    <row r="255" spans="1:36" ht="13.5" customHeight="1" x14ac:dyDescent="0.2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</row>
    <row r="256" spans="1:36" ht="13.5" customHeight="1" x14ac:dyDescent="0.2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</row>
    <row r="257" spans="1:36" ht="13.5" customHeight="1" x14ac:dyDescent="0.2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</row>
    <row r="258" spans="1:36" ht="13.5" customHeight="1" x14ac:dyDescent="0.2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</row>
    <row r="259" spans="1:36" ht="13.5" customHeight="1" x14ac:dyDescent="0.2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</row>
    <row r="260" spans="1:36" ht="13.5" customHeight="1" x14ac:dyDescent="0.2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</row>
    <row r="261" spans="1:36" ht="13.5" customHeight="1" x14ac:dyDescent="0.2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</row>
    <row r="262" spans="1:36" ht="13.5" customHeight="1" x14ac:dyDescent="0.2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</row>
    <row r="263" spans="1:36" ht="13.5" customHeight="1" x14ac:dyDescent="0.2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</row>
    <row r="264" spans="1:36" ht="13.5" customHeight="1" x14ac:dyDescent="0.2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</row>
    <row r="265" spans="1:36" ht="13.5" customHeight="1" x14ac:dyDescent="0.2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</row>
    <row r="266" spans="1:36" ht="13.5" customHeight="1" x14ac:dyDescent="0.2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</row>
    <row r="267" spans="1:36" ht="13.5" customHeight="1" x14ac:dyDescent="0.2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</row>
    <row r="268" spans="1:36" ht="13.5" customHeight="1" x14ac:dyDescent="0.2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</row>
    <row r="269" spans="1:36" ht="13.5" customHeight="1" x14ac:dyDescent="0.2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</row>
    <row r="270" spans="1:36" ht="13.5" customHeight="1" x14ac:dyDescent="0.2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</row>
    <row r="271" spans="1:36" ht="13.5" customHeight="1" x14ac:dyDescent="0.2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</row>
    <row r="272" spans="1:36" ht="13.5" customHeight="1" x14ac:dyDescent="0.2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</row>
    <row r="273" spans="1:36" ht="13.5" customHeight="1" x14ac:dyDescent="0.2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</row>
    <row r="274" spans="1:36" ht="13.5" customHeight="1" x14ac:dyDescent="0.2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</row>
    <row r="275" spans="1:36" ht="13.5" customHeight="1" x14ac:dyDescent="0.2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</row>
    <row r="276" spans="1:36" ht="13.5" customHeight="1" x14ac:dyDescent="0.2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</row>
    <row r="277" spans="1:36" ht="13.5" customHeight="1" x14ac:dyDescent="0.2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</row>
    <row r="278" spans="1:36" ht="13.5" customHeight="1" x14ac:dyDescent="0.2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</row>
    <row r="279" spans="1:36" ht="13.5" customHeight="1" x14ac:dyDescent="0.2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</row>
    <row r="280" spans="1:36" ht="13.5" customHeight="1" x14ac:dyDescent="0.2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</row>
    <row r="281" spans="1:36" ht="13.5" customHeight="1" x14ac:dyDescent="0.2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</row>
    <row r="282" spans="1:36" ht="13.5" customHeight="1" x14ac:dyDescent="0.2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</row>
    <row r="283" spans="1:36" ht="13.5" customHeight="1" x14ac:dyDescent="0.2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</row>
    <row r="284" spans="1:36" ht="13.5" customHeight="1" x14ac:dyDescent="0.2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</row>
    <row r="285" spans="1:36" ht="13.5" customHeight="1" x14ac:dyDescent="0.2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</row>
    <row r="286" spans="1:36" ht="13.5" customHeight="1" x14ac:dyDescent="0.2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</row>
    <row r="287" spans="1:36" ht="13.5" customHeight="1" x14ac:dyDescent="0.2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</row>
    <row r="288" spans="1:36" ht="13.5" customHeight="1" x14ac:dyDescent="0.2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</row>
    <row r="289" spans="1:36" ht="13.5" customHeight="1" x14ac:dyDescent="0.2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</row>
    <row r="290" spans="1:36" ht="13.5" customHeight="1" x14ac:dyDescent="0.2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</row>
    <row r="291" spans="1:36" ht="13.5" customHeight="1" x14ac:dyDescent="0.2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</row>
    <row r="292" spans="1:36" ht="13.5" customHeight="1" x14ac:dyDescent="0.2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</row>
    <row r="293" spans="1:36" ht="13.5" customHeight="1" x14ac:dyDescent="0.2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</row>
    <row r="294" spans="1:36" ht="13.5" customHeight="1" x14ac:dyDescent="0.2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</row>
    <row r="295" spans="1:36" ht="13.5" customHeight="1" x14ac:dyDescent="0.2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</row>
    <row r="296" spans="1:36" ht="13.5" customHeight="1" x14ac:dyDescent="0.2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</row>
    <row r="297" spans="1:36" ht="13.5" customHeight="1" x14ac:dyDescent="0.2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</row>
    <row r="298" spans="1:36" ht="13.5" customHeight="1" x14ac:dyDescent="0.2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</row>
    <row r="299" spans="1:36" ht="13.5" customHeight="1" x14ac:dyDescent="0.2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</row>
    <row r="300" spans="1:36" ht="13.5" customHeight="1" x14ac:dyDescent="0.2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</row>
    <row r="301" spans="1:36" ht="13.5" customHeight="1" x14ac:dyDescent="0.2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</row>
    <row r="302" spans="1:36" ht="13.5" customHeight="1" x14ac:dyDescent="0.2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</row>
    <row r="303" spans="1:36" ht="13.5" customHeight="1" x14ac:dyDescent="0.2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</row>
    <row r="304" spans="1:36" ht="13.5" customHeight="1" x14ac:dyDescent="0.2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</row>
    <row r="305" spans="1:36" ht="13.5" customHeight="1" x14ac:dyDescent="0.2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</row>
    <row r="306" spans="1:36" ht="13.5" customHeight="1" x14ac:dyDescent="0.2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</row>
    <row r="307" spans="1:36" ht="13.5" customHeight="1" x14ac:dyDescent="0.2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</row>
    <row r="308" spans="1:36" ht="13.5" customHeight="1" x14ac:dyDescent="0.2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</row>
    <row r="309" spans="1:36" ht="13.5" customHeight="1" x14ac:dyDescent="0.2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</row>
    <row r="310" spans="1:36" ht="13.5" customHeight="1" x14ac:dyDescent="0.2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</row>
    <row r="311" spans="1:36" ht="13.5" customHeight="1" x14ac:dyDescent="0.2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</row>
    <row r="312" spans="1:36" ht="13.5" customHeight="1" x14ac:dyDescent="0.2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</row>
    <row r="313" spans="1:36" ht="13.5" customHeight="1" x14ac:dyDescent="0.2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</row>
    <row r="314" spans="1:36" ht="13.5" customHeight="1" x14ac:dyDescent="0.2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</row>
    <row r="315" spans="1:36" ht="13.5" customHeight="1" x14ac:dyDescent="0.2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</row>
    <row r="316" spans="1:36" ht="13.5" customHeight="1" x14ac:dyDescent="0.2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</row>
    <row r="317" spans="1:36" ht="13.5" customHeight="1" x14ac:dyDescent="0.2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</row>
    <row r="318" spans="1:36" ht="13.5" customHeight="1" x14ac:dyDescent="0.2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</row>
    <row r="319" spans="1:36" ht="13.5" customHeight="1" x14ac:dyDescent="0.2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</row>
    <row r="320" spans="1:36" ht="13.5" customHeight="1" x14ac:dyDescent="0.2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</row>
    <row r="321" spans="1:36" ht="13.5" customHeight="1" x14ac:dyDescent="0.2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</row>
    <row r="322" spans="1:36" ht="13.5" customHeight="1" x14ac:dyDescent="0.2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</row>
    <row r="323" spans="1:36" ht="13.5" customHeight="1" x14ac:dyDescent="0.2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</row>
    <row r="324" spans="1:36" ht="13.5" customHeight="1" x14ac:dyDescent="0.2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</row>
    <row r="325" spans="1:36" ht="13.5" customHeight="1" x14ac:dyDescent="0.2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</row>
    <row r="326" spans="1:36" ht="13.5" customHeight="1" x14ac:dyDescent="0.2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</row>
    <row r="327" spans="1:36" ht="13.5" customHeight="1" x14ac:dyDescent="0.2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</row>
    <row r="328" spans="1:36" ht="13.5" customHeight="1" x14ac:dyDescent="0.2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</row>
    <row r="329" spans="1:36" ht="13.5" customHeight="1" x14ac:dyDescent="0.2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</row>
    <row r="330" spans="1:36" ht="13.5" customHeight="1" x14ac:dyDescent="0.2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</row>
    <row r="331" spans="1:36" ht="13.5" customHeight="1" x14ac:dyDescent="0.2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</row>
    <row r="332" spans="1:36" ht="13.5" customHeight="1" x14ac:dyDescent="0.2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</row>
    <row r="333" spans="1:36" ht="13.5" customHeight="1" x14ac:dyDescent="0.2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</row>
    <row r="334" spans="1:36" ht="13.5" customHeight="1" x14ac:dyDescent="0.2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</row>
    <row r="335" spans="1:36" ht="13.5" customHeight="1" x14ac:dyDescent="0.2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</row>
    <row r="336" spans="1:36" ht="13.5" customHeight="1" x14ac:dyDescent="0.2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</row>
    <row r="337" spans="1:36" ht="13.5" customHeight="1" x14ac:dyDescent="0.2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</row>
    <row r="338" spans="1:36" ht="13.5" customHeight="1" x14ac:dyDescent="0.2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</row>
    <row r="339" spans="1:36" ht="13.5" customHeight="1" x14ac:dyDescent="0.2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</row>
    <row r="340" spans="1:36" ht="13.5" customHeight="1" x14ac:dyDescent="0.2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</row>
    <row r="341" spans="1:36" ht="13.5" customHeight="1" x14ac:dyDescent="0.2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</row>
    <row r="342" spans="1:36" ht="13.5" customHeight="1" x14ac:dyDescent="0.2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</row>
    <row r="343" spans="1:36" ht="13.5" customHeight="1" x14ac:dyDescent="0.2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</row>
    <row r="344" spans="1:36" ht="13.5" customHeight="1" x14ac:dyDescent="0.2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  <c r="AJ344" s="113"/>
    </row>
    <row r="345" spans="1:36" ht="13.5" customHeight="1" x14ac:dyDescent="0.2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</row>
    <row r="346" spans="1:36" ht="13.5" customHeight="1" x14ac:dyDescent="0.2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</row>
    <row r="347" spans="1:36" ht="13.5" customHeight="1" x14ac:dyDescent="0.2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</row>
    <row r="348" spans="1:36" ht="13.5" customHeight="1" x14ac:dyDescent="0.2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</row>
    <row r="349" spans="1:36" ht="13.5" customHeight="1" x14ac:dyDescent="0.2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</row>
    <row r="350" spans="1:36" ht="13.5" customHeight="1" x14ac:dyDescent="0.2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</row>
    <row r="351" spans="1:36" ht="13.5" customHeight="1" x14ac:dyDescent="0.2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</row>
    <row r="352" spans="1:36" ht="13.5" customHeight="1" x14ac:dyDescent="0.2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</row>
    <row r="353" spans="1:36" ht="13.5" customHeight="1" x14ac:dyDescent="0.2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</row>
    <row r="354" spans="1:36" ht="13.5" customHeight="1" x14ac:dyDescent="0.2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</row>
    <row r="355" spans="1:36" ht="13.5" customHeight="1" x14ac:dyDescent="0.2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</row>
    <row r="356" spans="1:36" ht="13.5" customHeight="1" x14ac:dyDescent="0.2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</row>
    <row r="357" spans="1:36" ht="13.5" customHeight="1" x14ac:dyDescent="0.2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</row>
    <row r="358" spans="1:36" ht="13.5" customHeight="1" x14ac:dyDescent="0.2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</row>
    <row r="359" spans="1:36" ht="13.5" customHeight="1" x14ac:dyDescent="0.2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</row>
    <row r="360" spans="1:36" ht="13.5" customHeight="1" x14ac:dyDescent="0.2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</row>
    <row r="361" spans="1:36" ht="13.5" customHeight="1" x14ac:dyDescent="0.2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</row>
    <row r="362" spans="1:36" ht="13.5" customHeight="1" x14ac:dyDescent="0.2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</row>
    <row r="363" spans="1:36" ht="13.5" customHeight="1" x14ac:dyDescent="0.2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</row>
    <row r="364" spans="1:36" ht="13.5" customHeight="1" x14ac:dyDescent="0.2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</row>
    <row r="365" spans="1:36" ht="13.5" customHeight="1" x14ac:dyDescent="0.2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</row>
    <row r="366" spans="1:36" ht="13.5" customHeight="1" x14ac:dyDescent="0.2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</row>
    <row r="367" spans="1:36" ht="13.5" customHeight="1" x14ac:dyDescent="0.2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</row>
    <row r="368" spans="1:36" ht="13.5" customHeight="1" x14ac:dyDescent="0.2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</row>
    <row r="369" spans="1:36" ht="13.5" customHeight="1" x14ac:dyDescent="0.2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</row>
    <row r="370" spans="1:36" ht="13.5" customHeight="1" x14ac:dyDescent="0.2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  <c r="AI370" s="113"/>
      <c r="AJ370" s="113"/>
    </row>
    <row r="371" spans="1:36" ht="13.5" customHeight="1" x14ac:dyDescent="0.2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  <c r="AI371" s="113"/>
      <c r="AJ371" s="113"/>
    </row>
    <row r="372" spans="1:36" ht="13.5" customHeight="1" x14ac:dyDescent="0.2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</row>
    <row r="373" spans="1:36" ht="13.5" customHeight="1" x14ac:dyDescent="0.2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  <c r="AI373" s="113"/>
      <c r="AJ373" s="113"/>
    </row>
    <row r="374" spans="1:36" ht="13.5" customHeight="1" x14ac:dyDescent="0.2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</row>
    <row r="375" spans="1:36" ht="13.5" customHeight="1" x14ac:dyDescent="0.2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</row>
    <row r="376" spans="1:36" ht="13.5" customHeight="1" x14ac:dyDescent="0.2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</row>
    <row r="377" spans="1:36" ht="13.5" customHeight="1" x14ac:dyDescent="0.2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</row>
    <row r="378" spans="1:36" ht="13.5" customHeight="1" x14ac:dyDescent="0.2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</row>
    <row r="379" spans="1:36" ht="13.5" customHeight="1" x14ac:dyDescent="0.2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</row>
    <row r="380" spans="1:36" ht="13.5" customHeight="1" x14ac:dyDescent="0.2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</row>
    <row r="381" spans="1:36" ht="13.5" customHeight="1" x14ac:dyDescent="0.2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</row>
    <row r="382" spans="1:36" ht="13.5" customHeight="1" x14ac:dyDescent="0.2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</row>
    <row r="383" spans="1:36" ht="13.5" customHeight="1" x14ac:dyDescent="0.2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</row>
    <row r="384" spans="1:36" ht="13.5" customHeight="1" x14ac:dyDescent="0.2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</row>
    <row r="385" spans="1:36" ht="13.5" customHeight="1" x14ac:dyDescent="0.2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</row>
    <row r="386" spans="1:36" ht="13.5" customHeight="1" x14ac:dyDescent="0.2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</row>
    <row r="387" spans="1:36" ht="13.5" customHeight="1" x14ac:dyDescent="0.2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</row>
    <row r="388" spans="1:36" ht="13.5" customHeight="1" x14ac:dyDescent="0.2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</row>
    <row r="389" spans="1:36" ht="13.5" customHeight="1" x14ac:dyDescent="0.2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</row>
    <row r="390" spans="1:36" ht="13.5" customHeight="1" x14ac:dyDescent="0.2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  <c r="AJ390" s="113"/>
    </row>
    <row r="391" spans="1:36" ht="13.5" customHeight="1" x14ac:dyDescent="0.2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</row>
    <row r="392" spans="1:36" ht="13.5" customHeight="1" x14ac:dyDescent="0.2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</row>
    <row r="393" spans="1:36" ht="13.5" customHeight="1" x14ac:dyDescent="0.2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</row>
    <row r="394" spans="1:36" ht="13.5" customHeight="1" x14ac:dyDescent="0.2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</row>
    <row r="395" spans="1:36" ht="13.5" customHeight="1" x14ac:dyDescent="0.2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</row>
    <row r="396" spans="1:36" ht="13.5" customHeight="1" x14ac:dyDescent="0.2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  <c r="AJ396" s="113"/>
    </row>
    <row r="397" spans="1:36" ht="13.5" customHeight="1" x14ac:dyDescent="0.2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</row>
    <row r="398" spans="1:36" ht="13.5" customHeight="1" x14ac:dyDescent="0.2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</row>
    <row r="399" spans="1:36" ht="13.5" customHeight="1" x14ac:dyDescent="0.2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</row>
    <row r="400" spans="1:36" ht="13.5" customHeight="1" x14ac:dyDescent="0.2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</row>
    <row r="401" spans="1:36" ht="13.5" customHeight="1" x14ac:dyDescent="0.2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</row>
    <row r="402" spans="1:36" ht="13.5" customHeight="1" x14ac:dyDescent="0.2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</row>
    <row r="403" spans="1:36" ht="13.5" customHeight="1" x14ac:dyDescent="0.2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</row>
    <row r="404" spans="1:36" ht="13.5" customHeight="1" x14ac:dyDescent="0.2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  <c r="AJ404" s="113"/>
    </row>
    <row r="405" spans="1:36" ht="13.5" customHeight="1" x14ac:dyDescent="0.2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</row>
    <row r="406" spans="1:36" ht="13.5" customHeight="1" x14ac:dyDescent="0.2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</row>
    <row r="407" spans="1:36" ht="13.5" customHeight="1" x14ac:dyDescent="0.2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</row>
    <row r="408" spans="1:36" ht="13.5" customHeight="1" x14ac:dyDescent="0.2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</row>
    <row r="409" spans="1:36" ht="13.5" customHeight="1" x14ac:dyDescent="0.2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</row>
    <row r="410" spans="1:36" ht="13.5" customHeight="1" x14ac:dyDescent="0.2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</row>
    <row r="411" spans="1:36" ht="13.5" customHeight="1" x14ac:dyDescent="0.2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</row>
    <row r="412" spans="1:36" ht="13.5" customHeight="1" x14ac:dyDescent="0.2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</row>
    <row r="413" spans="1:36" ht="13.5" customHeight="1" x14ac:dyDescent="0.2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</row>
    <row r="414" spans="1:36" ht="13.5" customHeight="1" x14ac:dyDescent="0.2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</row>
    <row r="415" spans="1:36" ht="13.5" customHeight="1" x14ac:dyDescent="0.2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  <c r="AD415" s="113"/>
      <c r="AE415" s="113"/>
      <c r="AF415" s="113"/>
      <c r="AG415" s="113"/>
      <c r="AH415" s="113"/>
      <c r="AI415" s="113"/>
      <c r="AJ415" s="113"/>
    </row>
    <row r="416" spans="1:36" ht="13.5" customHeight="1" x14ac:dyDescent="0.2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3"/>
      <c r="AH416" s="113"/>
      <c r="AI416" s="113"/>
      <c r="AJ416" s="113"/>
    </row>
    <row r="417" spans="1:36" ht="13.5" customHeight="1" x14ac:dyDescent="0.2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  <c r="AD417" s="113"/>
      <c r="AE417" s="113"/>
      <c r="AF417" s="113"/>
      <c r="AG417" s="113"/>
      <c r="AH417" s="113"/>
      <c r="AI417" s="113"/>
      <c r="AJ417" s="113"/>
    </row>
    <row r="418" spans="1:36" ht="13.5" customHeight="1" x14ac:dyDescent="0.2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  <c r="AI418" s="113"/>
      <c r="AJ418" s="113"/>
    </row>
    <row r="419" spans="1:36" ht="13.5" customHeight="1" x14ac:dyDescent="0.2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  <c r="AJ419" s="113"/>
    </row>
    <row r="420" spans="1:36" ht="13.5" customHeight="1" x14ac:dyDescent="0.2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  <c r="AI420" s="113"/>
      <c r="AJ420" s="113"/>
    </row>
    <row r="421" spans="1:36" ht="13.5" customHeight="1" x14ac:dyDescent="0.2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</row>
    <row r="422" spans="1:36" ht="13.5" customHeight="1" x14ac:dyDescent="0.2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</row>
    <row r="423" spans="1:36" ht="13.5" customHeight="1" x14ac:dyDescent="0.2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</row>
    <row r="424" spans="1:36" ht="13.5" customHeight="1" x14ac:dyDescent="0.2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  <c r="AI424" s="113"/>
      <c r="AJ424" s="113"/>
    </row>
    <row r="425" spans="1:36" ht="13.5" customHeight="1" x14ac:dyDescent="0.2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</row>
    <row r="426" spans="1:36" ht="13.5" customHeight="1" x14ac:dyDescent="0.2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</row>
    <row r="427" spans="1:36" ht="13.5" customHeight="1" x14ac:dyDescent="0.2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  <c r="AH427" s="113"/>
      <c r="AI427" s="113"/>
      <c r="AJ427" s="113"/>
    </row>
    <row r="428" spans="1:36" ht="13.5" customHeight="1" x14ac:dyDescent="0.2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</row>
    <row r="429" spans="1:36" ht="13.5" customHeight="1" x14ac:dyDescent="0.2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  <c r="AI429" s="113"/>
      <c r="AJ429" s="113"/>
    </row>
    <row r="430" spans="1:36" ht="13.5" customHeight="1" x14ac:dyDescent="0.2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</row>
    <row r="431" spans="1:36" ht="13.5" customHeight="1" x14ac:dyDescent="0.2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</row>
    <row r="432" spans="1:36" ht="13.5" customHeight="1" x14ac:dyDescent="0.2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  <c r="AI432" s="113"/>
      <c r="AJ432" s="113"/>
    </row>
    <row r="433" spans="1:36" ht="13.5" customHeight="1" x14ac:dyDescent="0.2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  <c r="AI433" s="113"/>
      <c r="AJ433" s="113"/>
    </row>
    <row r="434" spans="1:36" ht="13.5" customHeight="1" x14ac:dyDescent="0.2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  <c r="AI434" s="113"/>
      <c r="AJ434" s="113"/>
    </row>
    <row r="435" spans="1:36" ht="13.5" customHeight="1" x14ac:dyDescent="0.2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  <c r="AH435" s="113"/>
      <c r="AI435" s="113"/>
      <c r="AJ435" s="113"/>
    </row>
    <row r="436" spans="1:36" ht="13.5" customHeight="1" x14ac:dyDescent="0.2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  <c r="AI436" s="113"/>
      <c r="AJ436" s="113"/>
    </row>
    <row r="437" spans="1:36" ht="13.5" customHeight="1" x14ac:dyDescent="0.2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  <c r="AI437" s="113"/>
      <c r="AJ437" s="113"/>
    </row>
    <row r="438" spans="1:36" ht="13.5" customHeight="1" x14ac:dyDescent="0.2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</row>
    <row r="439" spans="1:36" ht="13.5" customHeight="1" x14ac:dyDescent="0.2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113"/>
      <c r="AH439" s="113"/>
      <c r="AI439" s="113"/>
      <c r="AJ439" s="113"/>
    </row>
    <row r="440" spans="1:36" ht="13.5" customHeight="1" x14ac:dyDescent="0.2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  <c r="AI440" s="113"/>
      <c r="AJ440" s="113"/>
    </row>
    <row r="441" spans="1:36" ht="13.5" customHeight="1" x14ac:dyDescent="0.2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  <c r="AI441" s="113"/>
      <c r="AJ441" s="113"/>
    </row>
    <row r="442" spans="1:36" ht="13.5" customHeight="1" x14ac:dyDescent="0.2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  <c r="AI442" s="113"/>
      <c r="AJ442" s="113"/>
    </row>
    <row r="443" spans="1:36" ht="13.5" customHeight="1" x14ac:dyDescent="0.2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  <c r="AD443" s="113"/>
      <c r="AE443" s="113"/>
      <c r="AF443" s="113"/>
      <c r="AG443" s="113"/>
      <c r="AH443" s="113"/>
      <c r="AI443" s="113"/>
      <c r="AJ443" s="113"/>
    </row>
    <row r="444" spans="1:36" ht="13.5" customHeight="1" x14ac:dyDescent="0.2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  <c r="AH444" s="113"/>
      <c r="AI444" s="113"/>
      <c r="AJ444" s="113"/>
    </row>
    <row r="445" spans="1:36" ht="13.5" customHeight="1" x14ac:dyDescent="0.2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  <c r="AH445" s="113"/>
      <c r="AI445" s="113"/>
      <c r="AJ445" s="113"/>
    </row>
    <row r="446" spans="1:36" ht="13.5" customHeight="1" x14ac:dyDescent="0.2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  <c r="AH446" s="113"/>
      <c r="AI446" s="113"/>
      <c r="AJ446" s="113"/>
    </row>
    <row r="447" spans="1:36" ht="13.5" customHeight="1" x14ac:dyDescent="0.2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13"/>
      <c r="AH447" s="113"/>
      <c r="AI447" s="113"/>
      <c r="AJ447" s="113"/>
    </row>
    <row r="448" spans="1:36" ht="13.5" customHeight="1" x14ac:dyDescent="0.2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  <c r="AH448" s="113"/>
      <c r="AI448" s="113"/>
      <c r="AJ448" s="113"/>
    </row>
    <row r="449" spans="1:36" ht="13.5" customHeight="1" x14ac:dyDescent="0.2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  <c r="AJ449" s="113"/>
    </row>
    <row r="450" spans="1:36" ht="13.5" customHeight="1" x14ac:dyDescent="0.2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  <c r="AI450" s="113"/>
      <c r="AJ450" s="113"/>
    </row>
    <row r="451" spans="1:36" ht="13.5" customHeight="1" x14ac:dyDescent="0.2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  <c r="AI451" s="113"/>
      <c r="AJ451" s="113"/>
    </row>
    <row r="452" spans="1:36" ht="13.5" customHeight="1" x14ac:dyDescent="0.2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  <c r="AJ452" s="113"/>
    </row>
    <row r="453" spans="1:36" ht="13.5" customHeight="1" x14ac:dyDescent="0.2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  <c r="AJ453" s="113"/>
    </row>
    <row r="454" spans="1:36" ht="13.5" customHeight="1" x14ac:dyDescent="0.2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  <c r="AI454" s="113"/>
      <c r="AJ454" s="113"/>
    </row>
    <row r="455" spans="1:36" ht="13.5" customHeight="1" x14ac:dyDescent="0.2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  <c r="AJ455" s="113"/>
    </row>
    <row r="456" spans="1:36" ht="13.5" customHeight="1" x14ac:dyDescent="0.2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  <c r="AJ456" s="113"/>
    </row>
    <row r="457" spans="1:36" ht="13.5" customHeight="1" x14ac:dyDescent="0.2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  <c r="AH457" s="113"/>
      <c r="AI457" s="113"/>
      <c r="AJ457" s="113"/>
    </row>
    <row r="458" spans="1:36" ht="13.5" customHeight="1" x14ac:dyDescent="0.2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  <c r="AI458" s="113"/>
      <c r="AJ458" s="113"/>
    </row>
    <row r="459" spans="1:36" ht="13.5" customHeight="1" x14ac:dyDescent="0.2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  <c r="AI459" s="113"/>
      <c r="AJ459" s="113"/>
    </row>
    <row r="460" spans="1:36" ht="13.5" customHeight="1" x14ac:dyDescent="0.2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  <c r="AI460" s="113"/>
      <c r="AJ460" s="113"/>
    </row>
    <row r="461" spans="1:36" ht="13.5" customHeight="1" x14ac:dyDescent="0.2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  <c r="AI461" s="113"/>
      <c r="AJ461" s="113"/>
    </row>
    <row r="462" spans="1:36" ht="13.5" customHeight="1" x14ac:dyDescent="0.2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  <c r="AI462" s="113"/>
      <c r="AJ462" s="113"/>
    </row>
    <row r="463" spans="1:36" ht="13.5" customHeight="1" x14ac:dyDescent="0.2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  <c r="AI463" s="113"/>
      <c r="AJ463" s="113"/>
    </row>
    <row r="464" spans="1:36" ht="13.5" customHeight="1" x14ac:dyDescent="0.2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</row>
    <row r="465" spans="1:36" ht="13.5" customHeight="1" x14ac:dyDescent="0.2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</row>
    <row r="466" spans="1:36" ht="13.5" customHeight="1" x14ac:dyDescent="0.2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  <c r="AI466" s="113"/>
      <c r="AJ466" s="113"/>
    </row>
    <row r="467" spans="1:36" ht="13.5" customHeight="1" x14ac:dyDescent="0.2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  <c r="AH467" s="113"/>
      <c r="AI467" s="113"/>
      <c r="AJ467" s="113"/>
    </row>
    <row r="468" spans="1:36" ht="13.5" customHeight="1" x14ac:dyDescent="0.2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  <c r="AH468" s="113"/>
      <c r="AI468" s="113"/>
      <c r="AJ468" s="113"/>
    </row>
    <row r="469" spans="1:36" ht="13.5" customHeight="1" x14ac:dyDescent="0.2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  <c r="AH469" s="113"/>
      <c r="AI469" s="113"/>
      <c r="AJ469" s="113"/>
    </row>
    <row r="470" spans="1:36" ht="13.5" customHeight="1" x14ac:dyDescent="0.2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  <c r="AB470" s="113"/>
      <c r="AC470" s="113"/>
      <c r="AD470" s="113"/>
      <c r="AE470" s="113"/>
      <c r="AF470" s="113"/>
      <c r="AG470" s="113"/>
      <c r="AH470" s="113"/>
      <c r="AI470" s="113"/>
      <c r="AJ470" s="113"/>
    </row>
    <row r="471" spans="1:36" ht="13.5" customHeight="1" x14ac:dyDescent="0.2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  <c r="AD471" s="113"/>
      <c r="AE471" s="113"/>
      <c r="AF471" s="113"/>
      <c r="AG471" s="113"/>
      <c r="AH471" s="113"/>
      <c r="AI471" s="113"/>
      <c r="AJ471" s="113"/>
    </row>
    <row r="472" spans="1:36" ht="13.5" customHeight="1" x14ac:dyDescent="0.2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  <c r="AD472" s="113"/>
      <c r="AE472" s="113"/>
      <c r="AF472" s="113"/>
      <c r="AG472" s="113"/>
      <c r="AH472" s="113"/>
      <c r="AI472" s="113"/>
      <c r="AJ472" s="113"/>
    </row>
    <row r="473" spans="1:36" ht="13.5" customHeight="1" x14ac:dyDescent="0.2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  <c r="AH473" s="113"/>
      <c r="AI473" s="113"/>
      <c r="AJ473" s="113"/>
    </row>
    <row r="474" spans="1:36" ht="13.5" customHeight="1" x14ac:dyDescent="0.2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  <c r="AH474" s="113"/>
      <c r="AI474" s="113"/>
      <c r="AJ474" s="113"/>
    </row>
    <row r="475" spans="1:36" ht="13.5" customHeight="1" x14ac:dyDescent="0.2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  <c r="AA475" s="113"/>
      <c r="AB475" s="113"/>
      <c r="AC475" s="113"/>
      <c r="AD475" s="113"/>
      <c r="AE475" s="113"/>
      <c r="AF475" s="113"/>
      <c r="AG475" s="113"/>
      <c r="AH475" s="113"/>
      <c r="AI475" s="113"/>
      <c r="AJ475" s="113"/>
    </row>
    <row r="476" spans="1:36" ht="13.5" customHeight="1" x14ac:dyDescent="0.2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  <c r="AB476" s="113"/>
      <c r="AC476" s="113"/>
      <c r="AD476" s="113"/>
      <c r="AE476" s="113"/>
      <c r="AF476" s="113"/>
      <c r="AG476" s="113"/>
      <c r="AH476" s="113"/>
      <c r="AI476" s="113"/>
      <c r="AJ476" s="113"/>
    </row>
    <row r="477" spans="1:36" ht="13.5" customHeight="1" x14ac:dyDescent="0.2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  <c r="AB477" s="113"/>
      <c r="AC477" s="113"/>
      <c r="AD477" s="113"/>
      <c r="AE477" s="113"/>
      <c r="AF477" s="113"/>
      <c r="AG477" s="113"/>
      <c r="AH477" s="113"/>
      <c r="AI477" s="113"/>
      <c r="AJ477" s="113"/>
    </row>
    <row r="478" spans="1:36" ht="13.5" customHeight="1" x14ac:dyDescent="0.2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</row>
    <row r="479" spans="1:36" ht="13.5" customHeight="1" x14ac:dyDescent="0.2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  <c r="AI479" s="113"/>
      <c r="AJ479" s="113"/>
    </row>
    <row r="480" spans="1:36" ht="13.5" customHeight="1" x14ac:dyDescent="0.2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  <c r="AI480" s="113"/>
      <c r="AJ480" s="113"/>
    </row>
    <row r="481" spans="1:36" ht="13.5" customHeight="1" x14ac:dyDescent="0.2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  <c r="AH481" s="113"/>
      <c r="AI481" s="113"/>
      <c r="AJ481" s="113"/>
    </row>
    <row r="482" spans="1:36" ht="13.5" customHeight="1" x14ac:dyDescent="0.2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  <c r="AB482" s="113"/>
      <c r="AC482" s="113"/>
      <c r="AD482" s="113"/>
      <c r="AE482" s="113"/>
      <c r="AF482" s="113"/>
      <c r="AG482" s="113"/>
      <c r="AH482" s="113"/>
      <c r="AI482" s="113"/>
      <c r="AJ482" s="113"/>
    </row>
    <row r="483" spans="1:36" ht="13.5" customHeight="1" x14ac:dyDescent="0.2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  <c r="AH483" s="113"/>
      <c r="AI483" s="113"/>
      <c r="AJ483" s="113"/>
    </row>
    <row r="484" spans="1:36" ht="13.5" customHeight="1" x14ac:dyDescent="0.2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113"/>
      <c r="AH484" s="113"/>
      <c r="AI484" s="113"/>
      <c r="AJ484" s="113"/>
    </row>
    <row r="485" spans="1:36" ht="13.5" customHeight="1" x14ac:dyDescent="0.2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  <c r="AH485" s="113"/>
      <c r="AI485" s="113"/>
      <c r="AJ485" s="113"/>
    </row>
    <row r="486" spans="1:36" ht="13.5" customHeight="1" x14ac:dyDescent="0.2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  <c r="AI486" s="113"/>
      <c r="AJ486" s="113"/>
    </row>
    <row r="487" spans="1:36" ht="13.5" customHeight="1" x14ac:dyDescent="0.2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  <c r="AI487" s="113"/>
      <c r="AJ487" s="113"/>
    </row>
    <row r="488" spans="1:36" ht="13.5" customHeight="1" x14ac:dyDescent="0.2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</row>
    <row r="489" spans="1:36" ht="13.5" customHeight="1" x14ac:dyDescent="0.2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  <c r="AJ489" s="113"/>
    </row>
    <row r="490" spans="1:36" ht="13.5" customHeight="1" x14ac:dyDescent="0.2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</row>
    <row r="491" spans="1:36" ht="13.5" customHeight="1" x14ac:dyDescent="0.2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  <c r="AJ491" s="113"/>
    </row>
    <row r="492" spans="1:36" ht="13.5" customHeight="1" x14ac:dyDescent="0.2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  <c r="AJ492" s="113"/>
    </row>
    <row r="493" spans="1:36" ht="13.5" customHeight="1" x14ac:dyDescent="0.2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  <c r="AH493" s="113"/>
      <c r="AI493" s="113"/>
      <c r="AJ493" s="113"/>
    </row>
    <row r="494" spans="1:36" ht="13.5" customHeight="1" x14ac:dyDescent="0.2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  <c r="AI494" s="113"/>
      <c r="AJ494" s="113"/>
    </row>
    <row r="495" spans="1:36" ht="13.5" customHeight="1" x14ac:dyDescent="0.2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  <c r="AI495" s="113"/>
      <c r="AJ495" s="113"/>
    </row>
    <row r="496" spans="1:36" ht="13.5" customHeight="1" x14ac:dyDescent="0.2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  <c r="AI496" s="113"/>
      <c r="AJ496" s="113"/>
    </row>
    <row r="497" spans="1:36" ht="13.5" customHeight="1" x14ac:dyDescent="0.2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  <c r="AI497" s="113"/>
      <c r="AJ497" s="113"/>
    </row>
    <row r="498" spans="1:36" ht="13.5" customHeight="1" x14ac:dyDescent="0.2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  <c r="AI498" s="113"/>
      <c r="AJ498" s="113"/>
    </row>
    <row r="499" spans="1:36" ht="13.5" customHeight="1" x14ac:dyDescent="0.2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  <c r="AI499" s="113"/>
      <c r="AJ499" s="113"/>
    </row>
    <row r="500" spans="1:36" ht="13.5" customHeight="1" x14ac:dyDescent="0.2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  <c r="AI500" s="113"/>
      <c r="AJ500" s="113"/>
    </row>
    <row r="501" spans="1:36" ht="13.5" customHeight="1" x14ac:dyDescent="0.2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  <c r="AJ501" s="113"/>
    </row>
    <row r="502" spans="1:36" ht="13.5" customHeight="1" x14ac:dyDescent="0.2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</row>
    <row r="503" spans="1:36" ht="13.5" customHeight="1" x14ac:dyDescent="0.2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</row>
    <row r="504" spans="1:36" ht="13.5" customHeight="1" x14ac:dyDescent="0.2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  <c r="AI504" s="113"/>
      <c r="AJ504" s="113"/>
    </row>
    <row r="505" spans="1:36" ht="13.5" customHeight="1" x14ac:dyDescent="0.2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  <c r="AA505" s="113"/>
      <c r="AB505" s="113"/>
      <c r="AC505" s="113"/>
      <c r="AD505" s="113"/>
      <c r="AE505" s="113"/>
      <c r="AF505" s="113"/>
      <c r="AG505" s="113"/>
      <c r="AH505" s="113"/>
      <c r="AI505" s="113"/>
      <c r="AJ505" s="113"/>
    </row>
    <row r="506" spans="1:36" ht="13.5" customHeight="1" x14ac:dyDescent="0.2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  <c r="AA506" s="113"/>
      <c r="AB506" s="113"/>
      <c r="AC506" s="113"/>
      <c r="AD506" s="113"/>
      <c r="AE506" s="113"/>
      <c r="AF506" s="113"/>
      <c r="AG506" s="113"/>
      <c r="AH506" s="113"/>
      <c r="AI506" s="113"/>
      <c r="AJ506" s="113"/>
    </row>
    <row r="507" spans="1:36" ht="13.5" customHeight="1" x14ac:dyDescent="0.2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  <c r="AA507" s="113"/>
      <c r="AB507" s="113"/>
      <c r="AC507" s="113"/>
      <c r="AD507" s="113"/>
      <c r="AE507" s="113"/>
      <c r="AF507" s="113"/>
      <c r="AG507" s="113"/>
      <c r="AH507" s="113"/>
      <c r="AI507" s="113"/>
      <c r="AJ507" s="113"/>
    </row>
    <row r="508" spans="1:36" ht="13.5" customHeight="1" x14ac:dyDescent="0.2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  <c r="AA508" s="113"/>
      <c r="AB508" s="113"/>
      <c r="AC508" s="113"/>
      <c r="AD508" s="113"/>
      <c r="AE508" s="113"/>
      <c r="AF508" s="113"/>
      <c r="AG508" s="113"/>
      <c r="AH508" s="113"/>
      <c r="AI508" s="113"/>
      <c r="AJ508" s="113"/>
    </row>
    <row r="509" spans="1:36" ht="13.5" customHeight="1" x14ac:dyDescent="0.2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  <c r="AA509" s="113"/>
      <c r="AB509" s="113"/>
      <c r="AC509" s="113"/>
      <c r="AD509" s="113"/>
      <c r="AE509" s="113"/>
      <c r="AF509" s="113"/>
      <c r="AG509" s="113"/>
      <c r="AH509" s="113"/>
      <c r="AI509" s="113"/>
      <c r="AJ509" s="113"/>
    </row>
    <row r="510" spans="1:36" ht="13.5" customHeight="1" x14ac:dyDescent="0.2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  <c r="AA510" s="113"/>
      <c r="AB510" s="113"/>
      <c r="AC510" s="113"/>
      <c r="AD510" s="113"/>
      <c r="AE510" s="113"/>
      <c r="AF510" s="113"/>
      <c r="AG510" s="113"/>
      <c r="AH510" s="113"/>
      <c r="AI510" s="113"/>
      <c r="AJ510" s="113"/>
    </row>
    <row r="511" spans="1:36" ht="13.5" customHeight="1" x14ac:dyDescent="0.2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  <c r="AA511" s="113"/>
      <c r="AB511" s="113"/>
      <c r="AC511" s="113"/>
      <c r="AD511" s="113"/>
      <c r="AE511" s="113"/>
      <c r="AF511" s="113"/>
      <c r="AG511" s="113"/>
      <c r="AH511" s="113"/>
      <c r="AI511" s="113"/>
      <c r="AJ511" s="113"/>
    </row>
    <row r="512" spans="1:36" ht="13.5" customHeight="1" x14ac:dyDescent="0.2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  <c r="AA512" s="113"/>
      <c r="AB512" s="113"/>
      <c r="AC512" s="113"/>
      <c r="AD512" s="113"/>
      <c r="AE512" s="113"/>
      <c r="AF512" s="113"/>
      <c r="AG512" s="113"/>
      <c r="AH512" s="113"/>
      <c r="AI512" s="113"/>
      <c r="AJ512" s="113"/>
    </row>
    <row r="513" spans="1:36" ht="13.5" customHeight="1" x14ac:dyDescent="0.2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  <c r="AA513" s="113"/>
      <c r="AB513" s="113"/>
      <c r="AC513" s="113"/>
      <c r="AD513" s="113"/>
      <c r="AE513" s="113"/>
      <c r="AF513" s="113"/>
      <c r="AG513" s="113"/>
      <c r="AH513" s="113"/>
      <c r="AI513" s="113"/>
      <c r="AJ513" s="113"/>
    </row>
    <row r="514" spans="1:36" ht="13.5" customHeight="1" x14ac:dyDescent="0.2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  <c r="AB514" s="113"/>
      <c r="AC514" s="113"/>
      <c r="AD514" s="113"/>
      <c r="AE514" s="113"/>
      <c r="AF514" s="113"/>
      <c r="AG514" s="113"/>
      <c r="AH514" s="113"/>
      <c r="AI514" s="113"/>
      <c r="AJ514" s="113"/>
    </row>
    <row r="515" spans="1:36" ht="13.5" customHeight="1" x14ac:dyDescent="0.2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  <c r="AB515" s="113"/>
      <c r="AC515" s="113"/>
      <c r="AD515" s="113"/>
      <c r="AE515" s="113"/>
      <c r="AF515" s="113"/>
      <c r="AG515" s="113"/>
      <c r="AH515" s="113"/>
      <c r="AI515" s="113"/>
      <c r="AJ515" s="113"/>
    </row>
    <row r="516" spans="1:36" ht="13.5" customHeight="1" x14ac:dyDescent="0.2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13"/>
      <c r="AH516" s="113"/>
      <c r="AI516" s="113"/>
      <c r="AJ516" s="113"/>
    </row>
    <row r="517" spans="1:36" ht="13.5" customHeight="1" x14ac:dyDescent="0.2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  <c r="AB517" s="113"/>
      <c r="AC517" s="113"/>
      <c r="AD517" s="113"/>
      <c r="AE517" s="113"/>
      <c r="AF517" s="113"/>
      <c r="AG517" s="113"/>
      <c r="AH517" s="113"/>
      <c r="AI517" s="113"/>
      <c r="AJ517" s="113"/>
    </row>
    <row r="518" spans="1:36" ht="13.5" customHeight="1" x14ac:dyDescent="0.2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  <c r="AA518" s="113"/>
      <c r="AB518" s="113"/>
      <c r="AC518" s="113"/>
      <c r="AD518" s="113"/>
      <c r="AE518" s="113"/>
      <c r="AF518" s="113"/>
      <c r="AG518" s="113"/>
      <c r="AH518" s="113"/>
      <c r="AI518" s="113"/>
      <c r="AJ518" s="113"/>
    </row>
    <row r="519" spans="1:36" ht="13.5" customHeight="1" x14ac:dyDescent="0.2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  <c r="AA519" s="113"/>
      <c r="AB519" s="113"/>
      <c r="AC519" s="113"/>
      <c r="AD519" s="113"/>
      <c r="AE519" s="113"/>
      <c r="AF519" s="113"/>
      <c r="AG519" s="113"/>
      <c r="AH519" s="113"/>
      <c r="AI519" s="113"/>
      <c r="AJ519" s="113"/>
    </row>
    <row r="520" spans="1:36" ht="13.5" customHeight="1" x14ac:dyDescent="0.2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13"/>
      <c r="AD520" s="113"/>
      <c r="AE520" s="113"/>
      <c r="AF520" s="113"/>
      <c r="AG520" s="113"/>
      <c r="AH520" s="113"/>
      <c r="AI520" s="113"/>
      <c r="AJ520" s="113"/>
    </row>
    <row r="521" spans="1:36" ht="13.5" customHeight="1" x14ac:dyDescent="0.2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  <c r="AB521" s="113"/>
      <c r="AC521" s="113"/>
      <c r="AD521" s="113"/>
      <c r="AE521" s="113"/>
      <c r="AF521" s="113"/>
      <c r="AG521" s="113"/>
      <c r="AH521" s="113"/>
      <c r="AI521" s="113"/>
      <c r="AJ521" s="113"/>
    </row>
    <row r="522" spans="1:36" ht="13.5" customHeight="1" x14ac:dyDescent="0.2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  <c r="AA522" s="113"/>
      <c r="AB522" s="113"/>
      <c r="AC522" s="113"/>
      <c r="AD522" s="113"/>
      <c r="AE522" s="113"/>
      <c r="AF522" s="113"/>
      <c r="AG522" s="113"/>
      <c r="AH522" s="113"/>
      <c r="AI522" s="113"/>
      <c r="AJ522" s="113"/>
    </row>
    <row r="523" spans="1:36" ht="13.5" customHeight="1" x14ac:dyDescent="0.2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  <c r="AA523" s="113"/>
      <c r="AB523" s="113"/>
      <c r="AC523" s="113"/>
      <c r="AD523" s="113"/>
      <c r="AE523" s="113"/>
      <c r="AF523" s="113"/>
      <c r="AG523" s="113"/>
      <c r="AH523" s="113"/>
      <c r="AI523" s="113"/>
      <c r="AJ523" s="113"/>
    </row>
    <row r="524" spans="1:36" ht="13.5" customHeight="1" x14ac:dyDescent="0.2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  <c r="AA524" s="113"/>
      <c r="AB524" s="113"/>
      <c r="AC524" s="113"/>
      <c r="AD524" s="113"/>
      <c r="AE524" s="113"/>
      <c r="AF524" s="113"/>
      <c r="AG524" s="113"/>
      <c r="AH524" s="113"/>
      <c r="AI524" s="113"/>
      <c r="AJ524" s="113"/>
    </row>
    <row r="525" spans="1:36" ht="13.5" customHeight="1" x14ac:dyDescent="0.2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  <c r="AA525" s="113"/>
      <c r="AB525" s="113"/>
      <c r="AC525" s="113"/>
      <c r="AD525" s="113"/>
      <c r="AE525" s="113"/>
      <c r="AF525" s="113"/>
      <c r="AG525" s="113"/>
      <c r="AH525" s="113"/>
      <c r="AI525" s="113"/>
      <c r="AJ525" s="113"/>
    </row>
    <row r="526" spans="1:36" ht="13.5" customHeight="1" x14ac:dyDescent="0.2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  <c r="AA526" s="113"/>
      <c r="AB526" s="113"/>
      <c r="AC526" s="113"/>
      <c r="AD526" s="113"/>
      <c r="AE526" s="113"/>
      <c r="AF526" s="113"/>
      <c r="AG526" s="113"/>
      <c r="AH526" s="113"/>
      <c r="AI526" s="113"/>
      <c r="AJ526" s="113"/>
    </row>
    <row r="527" spans="1:36" ht="13.5" customHeight="1" x14ac:dyDescent="0.2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  <c r="AA527" s="113"/>
      <c r="AB527" s="113"/>
      <c r="AC527" s="113"/>
      <c r="AD527" s="113"/>
      <c r="AE527" s="113"/>
      <c r="AF527" s="113"/>
      <c r="AG527" s="113"/>
      <c r="AH527" s="113"/>
      <c r="AI527" s="113"/>
      <c r="AJ527" s="113"/>
    </row>
    <row r="528" spans="1:36" ht="13.5" customHeight="1" x14ac:dyDescent="0.2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  <c r="AB528" s="113"/>
      <c r="AC528" s="113"/>
      <c r="AD528" s="113"/>
      <c r="AE528" s="113"/>
      <c r="AF528" s="113"/>
      <c r="AG528" s="113"/>
      <c r="AH528" s="113"/>
      <c r="AI528" s="113"/>
      <c r="AJ528" s="113"/>
    </row>
    <row r="529" spans="1:36" ht="13.5" customHeight="1" x14ac:dyDescent="0.2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  <c r="AA529" s="113"/>
      <c r="AB529" s="113"/>
      <c r="AC529" s="113"/>
      <c r="AD529" s="113"/>
      <c r="AE529" s="113"/>
      <c r="AF529" s="113"/>
      <c r="AG529" s="113"/>
      <c r="AH529" s="113"/>
      <c r="AI529" s="113"/>
      <c r="AJ529" s="113"/>
    </row>
    <row r="530" spans="1:36" ht="13.5" customHeight="1" x14ac:dyDescent="0.2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  <c r="AA530" s="113"/>
      <c r="AB530" s="113"/>
      <c r="AC530" s="113"/>
      <c r="AD530" s="113"/>
      <c r="AE530" s="113"/>
      <c r="AF530" s="113"/>
      <c r="AG530" s="113"/>
      <c r="AH530" s="113"/>
      <c r="AI530" s="113"/>
      <c r="AJ530" s="113"/>
    </row>
    <row r="531" spans="1:36" ht="13.5" customHeight="1" x14ac:dyDescent="0.2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  <c r="AA531" s="113"/>
      <c r="AB531" s="113"/>
      <c r="AC531" s="113"/>
      <c r="AD531" s="113"/>
      <c r="AE531" s="113"/>
      <c r="AF531" s="113"/>
      <c r="AG531" s="113"/>
      <c r="AH531" s="113"/>
      <c r="AI531" s="113"/>
      <c r="AJ531" s="113"/>
    </row>
    <row r="532" spans="1:36" ht="13.5" customHeight="1" x14ac:dyDescent="0.2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  <c r="AA532" s="113"/>
      <c r="AB532" s="113"/>
      <c r="AC532" s="113"/>
      <c r="AD532" s="113"/>
      <c r="AE532" s="113"/>
      <c r="AF532" s="113"/>
      <c r="AG532" s="113"/>
      <c r="AH532" s="113"/>
      <c r="AI532" s="113"/>
      <c r="AJ532" s="113"/>
    </row>
    <row r="533" spans="1:36" ht="13.5" customHeight="1" x14ac:dyDescent="0.2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  <c r="AA533" s="113"/>
      <c r="AB533" s="113"/>
      <c r="AC533" s="113"/>
      <c r="AD533" s="113"/>
      <c r="AE533" s="113"/>
      <c r="AF533" s="113"/>
      <c r="AG533" s="113"/>
      <c r="AH533" s="113"/>
      <c r="AI533" s="113"/>
      <c r="AJ533" s="113"/>
    </row>
    <row r="534" spans="1:36" ht="13.5" customHeight="1" x14ac:dyDescent="0.2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  <c r="AA534" s="113"/>
      <c r="AB534" s="113"/>
      <c r="AC534" s="113"/>
      <c r="AD534" s="113"/>
      <c r="AE534" s="113"/>
      <c r="AF534" s="113"/>
      <c r="AG534" s="113"/>
      <c r="AH534" s="113"/>
      <c r="AI534" s="113"/>
      <c r="AJ534" s="113"/>
    </row>
    <row r="535" spans="1:36" ht="13.5" customHeight="1" x14ac:dyDescent="0.2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  <c r="AA535" s="113"/>
      <c r="AB535" s="113"/>
      <c r="AC535" s="113"/>
      <c r="AD535" s="113"/>
      <c r="AE535" s="113"/>
      <c r="AF535" s="113"/>
      <c r="AG535" s="113"/>
      <c r="AH535" s="113"/>
      <c r="AI535" s="113"/>
      <c r="AJ535" s="113"/>
    </row>
    <row r="536" spans="1:36" ht="13.5" customHeight="1" x14ac:dyDescent="0.2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  <c r="AA536" s="113"/>
      <c r="AB536" s="113"/>
      <c r="AC536" s="113"/>
      <c r="AD536" s="113"/>
      <c r="AE536" s="113"/>
      <c r="AF536" s="113"/>
      <c r="AG536" s="113"/>
      <c r="AH536" s="113"/>
      <c r="AI536" s="113"/>
      <c r="AJ536" s="113"/>
    </row>
    <row r="537" spans="1:36" ht="13.5" customHeight="1" x14ac:dyDescent="0.2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  <c r="AA537" s="113"/>
      <c r="AB537" s="113"/>
      <c r="AC537" s="113"/>
      <c r="AD537" s="113"/>
      <c r="AE537" s="113"/>
      <c r="AF537" s="113"/>
      <c r="AG537" s="113"/>
      <c r="AH537" s="113"/>
      <c r="AI537" s="113"/>
      <c r="AJ537" s="113"/>
    </row>
    <row r="538" spans="1:36" ht="13.5" customHeight="1" x14ac:dyDescent="0.2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  <c r="AA538" s="113"/>
      <c r="AB538" s="113"/>
      <c r="AC538" s="113"/>
      <c r="AD538" s="113"/>
      <c r="AE538" s="113"/>
      <c r="AF538" s="113"/>
      <c r="AG538" s="113"/>
      <c r="AH538" s="113"/>
      <c r="AI538" s="113"/>
      <c r="AJ538" s="113"/>
    </row>
    <row r="539" spans="1:36" ht="13.5" customHeight="1" x14ac:dyDescent="0.2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  <c r="AA539" s="113"/>
      <c r="AB539" s="113"/>
      <c r="AC539" s="113"/>
      <c r="AD539" s="113"/>
      <c r="AE539" s="113"/>
      <c r="AF539" s="113"/>
      <c r="AG539" s="113"/>
      <c r="AH539" s="113"/>
      <c r="AI539" s="113"/>
      <c r="AJ539" s="113"/>
    </row>
    <row r="540" spans="1:36" ht="13.5" customHeight="1" x14ac:dyDescent="0.2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  <c r="AA540" s="113"/>
      <c r="AB540" s="113"/>
      <c r="AC540" s="113"/>
      <c r="AD540" s="113"/>
      <c r="AE540" s="113"/>
      <c r="AF540" s="113"/>
      <c r="AG540" s="113"/>
      <c r="AH540" s="113"/>
      <c r="AI540" s="113"/>
      <c r="AJ540" s="113"/>
    </row>
    <row r="541" spans="1:36" ht="13.5" customHeight="1" x14ac:dyDescent="0.2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  <c r="AA541" s="113"/>
      <c r="AB541" s="113"/>
      <c r="AC541" s="113"/>
      <c r="AD541" s="113"/>
      <c r="AE541" s="113"/>
      <c r="AF541" s="113"/>
      <c r="AG541" s="113"/>
      <c r="AH541" s="113"/>
      <c r="AI541" s="113"/>
      <c r="AJ541" s="113"/>
    </row>
    <row r="542" spans="1:36" ht="13.5" customHeight="1" x14ac:dyDescent="0.2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  <c r="AA542" s="113"/>
      <c r="AB542" s="113"/>
      <c r="AC542" s="113"/>
      <c r="AD542" s="113"/>
      <c r="AE542" s="113"/>
      <c r="AF542" s="113"/>
      <c r="AG542" s="113"/>
      <c r="AH542" s="113"/>
      <c r="AI542" s="113"/>
      <c r="AJ542" s="113"/>
    </row>
    <row r="543" spans="1:36" ht="13.5" customHeight="1" x14ac:dyDescent="0.2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  <c r="AA543" s="113"/>
      <c r="AB543" s="113"/>
      <c r="AC543" s="113"/>
      <c r="AD543" s="113"/>
      <c r="AE543" s="113"/>
      <c r="AF543" s="113"/>
      <c r="AG543" s="113"/>
      <c r="AH543" s="113"/>
      <c r="AI543" s="113"/>
      <c r="AJ543" s="113"/>
    </row>
    <row r="544" spans="1:36" ht="13.5" customHeight="1" x14ac:dyDescent="0.2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  <c r="AA544" s="113"/>
      <c r="AB544" s="113"/>
      <c r="AC544" s="113"/>
      <c r="AD544" s="113"/>
      <c r="AE544" s="113"/>
      <c r="AF544" s="113"/>
      <c r="AG544" s="113"/>
      <c r="AH544" s="113"/>
      <c r="AI544" s="113"/>
      <c r="AJ544" s="113"/>
    </row>
    <row r="545" spans="1:36" ht="13.5" customHeight="1" x14ac:dyDescent="0.2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  <c r="AA545" s="113"/>
      <c r="AB545" s="113"/>
      <c r="AC545" s="113"/>
      <c r="AD545" s="113"/>
      <c r="AE545" s="113"/>
      <c r="AF545" s="113"/>
      <c r="AG545" s="113"/>
      <c r="AH545" s="113"/>
      <c r="AI545" s="113"/>
      <c r="AJ545" s="113"/>
    </row>
    <row r="546" spans="1:36" ht="13.5" customHeight="1" x14ac:dyDescent="0.2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  <c r="AA546" s="113"/>
      <c r="AB546" s="113"/>
      <c r="AC546" s="113"/>
      <c r="AD546" s="113"/>
      <c r="AE546" s="113"/>
      <c r="AF546" s="113"/>
      <c r="AG546" s="113"/>
      <c r="AH546" s="113"/>
      <c r="AI546" s="113"/>
      <c r="AJ546" s="113"/>
    </row>
    <row r="547" spans="1:36" ht="13.5" customHeight="1" x14ac:dyDescent="0.2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  <c r="AA547" s="113"/>
      <c r="AB547" s="113"/>
      <c r="AC547" s="113"/>
      <c r="AD547" s="113"/>
      <c r="AE547" s="113"/>
      <c r="AF547" s="113"/>
      <c r="AG547" s="113"/>
      <c r="AH547" s="113"/>
      <c r="AI547" s="113"/>
      <c r="AJ547" s="113"/>
    </row>
    <row r="548" spans="1:36" ht="13.5" customHeight="1" x14ac:dyDescent="0.2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  <c r="AA548" s="113"/>
      <c r="AB548" s="113"/>
      <c r="AC548" s="113"/>
      <c r="AD548" s="113"/>
      <c r="AE548" s="113"/>
      <c r="AF548" s="113"/>
      <c r="AG548" s="113"/>
      <c r="AH548" s="113"/>
      <c r="AI548" s="113"/>
      <c r="AJ548" s="113"/>
    </row>
    <row r="549" spans="1:36" ht="13.5" customHeight="1" x14ac:dyDescent="0.2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  <c r="AA549" s="113"/>
      <c r="AB549" s="113"/>
      <c r="AC549" s="113"/>
      <c r="AD549" s="113"/>
      <c r="AE549" s="113"/>
      <c r="AF549" s="113"/>
      <c r="AG549" s="113"/>
      <c r="AH549" s="113"/>
      <c r="AI549" s="113"/>
      <c r="AJ549" s="113"/>
    </row>
    <row r="550" spans="1:36" ht="13.5" customHeight="1" x14ac:dyDescent="0.2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  <c r="AA550" s="113"/>
      <c r="AB550" s="113"/>
      <c r="AC550" s="113"/>
      <c r="AD550" s="113"/>
      <c r="AE550" s="113"/>
      <c r="AF550" s="113"/>
      <c r="AG550" s="113"/>
      <c r="AH550" s="113"/>
      <c r="AI550" s="113"/>
      <c r="AJ550" s="113"/>
    </row>
    <row r="551" spans="1:36" ht="13.5" customHeight="1" x14ac:dyDescent="0.2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  <c r="AA551" s="113"/>
      <c r="AB551" s="113"/>
      <c r="AC551" s="113"/>
      <c r="AD551" s="113"/>
      <c r="AE551" s="113"/>
      <c r="AF551" s="113"/>
      <c r="AG551" s="113"/>
      <c r="AH551" s="113"/>
      <c r="AI551" s="113"/>
      <c r="AJ551" s="113"/>
    </row>
    <row r="552" spans="1:36" ht="13.5" customHeight="1" x14ac:dyDescent="0.2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  <c r="AA552" s="113"/>
      <c r="AB552" s="113"/>
      <c r="AC552" s="113"/>
      <c r="AD552" s="113"/>
      <c r="AE552" s="113"/>
      <c r="AF552" s="113"/>
      <c r="AG552" s="113"/>
      <c r="AH552" s="113"/>
      <c r="AI552" s="113"/>
      <c r="AJ552" s="113"/>
    </row>
    <row r="553" spans="1:36" ht="13.5" customHeight="1" x14ac:dyDescent="0.2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  <c r="AA553" s="113"/>
      <c r="AB553" s="113"/>
      <c r="AC553" s="113"/>
      <c r="AD553" s="113"/>
      <c r="AE553" s="113"/>
      <c r="AF553" s="113"/>
      <c r="AG553" s="113"/>
      <c r="AH553" s="113"/>
      <c r="AI553" s="113"/>
      <c r="AJ553" s="113"/>
    </row>
    <row r="554" spans="1:36" ht="13.5" customHeight="1" x14ac:dyDescent="0.2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  <c r="AA554" s="113"/>
      <c r="AB554" s="113"/>
      <c r="AC554" s="113"/>
      <c r="AD554" s="113"/>
      <c r="AE554" s="113"/>
      <c r="AF554" s="113"/>
      <c r="AG554" s="113"/>
      <c r="AH554" s="113"/>
      <c r="AI554" s="113"/>
      <c r="AJ554" s="113"/>
    </row>
    <row r="555" spans="1:36" ht="13.5" customHeight="1" x14ac:dyDescent="0.2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  <c r="AI555" s="113"/>
      <c r="AJ555" s="113"/>
    </row>
    <row r="556" spans="1:36" ht="13.5" customHeight="1" x14ac:dyDescent="0.2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  <c r="AA556" s="113"/>
      <c r="AB556" s="113"/>
      <c r="AC556" s="113"/>
      <c r="AD556" s="113"/>
      <c r="AE556" s="113"/>
      <c r="AF556" s="113"/>
      <c r="AG556" s="113"/>
      <c r="AH556" s="113"/>
      <c r="AI556" s="113"/>
      <c r="AJ556" s="113"/>
    </row>
    <row r="557" spans="1:36" ht="13.5" customHeight="1" x14ac:dyDescent="0.2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  <c r="AA557" s="113"/>
      <c r="AB557" s="113"/>
      <c r="AC557" s="113"/>
      <c r="AD557" s="113"/>
      <c r="AE557" s="113"/>
      <c r="AF557" s="113"/>
      <c r="AG557" s="113"/>
      <c r="AH557" s="113"/>
      <c r="AI557" s="113"/>
      <c r="AJ557" s="113"/>
    </row>
    <row r="558" spans="1:36" ht="13.5" customHeight="1" x14ac:dyDescent="0.2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  <c r="AA558" s="113"/>
      <c r="AB558" s="113"/>
      <c r="AC558" s="113"/>
      <c r="AD558" s="113"/>
      <c r="AE558" s="113"/>
      <c r="AF558" s="113"/>
      <c r="AG558" s="113"/>
      <c r="AH558" s="113"/>
      <c r="AI558" s="113"/>
      <c r="AJ558" s="113"/>
    </row>
    <row r="559" spans="1:36" ht="13.5" customHeight="1" x14ac:dyDescent="0.2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  <c r="AA559" s="113"/>
      <c r="AB559" s="113"/>
      <c r="AC559" s="113"/>
      <c r="AD559" s="113"/>
      <c r="AE559" s="113"/>
      <c r="AF559" s="113"/>
      <c r="AG559" s="113"/>
      <c r="AH559" s="113"/>
      <c r="AI559" s="113"/>
      <c r="AJ559" s="113"/>
    </row>
    <row r="560" spans="1:36" ht="13.5" customHeight="1" x14ac:dyDescent="0.2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  <c r="AA560" s="113"/>
      <c r="AB560" s="113"/>
      <c r="AC560" s="113"/>
      <c r="AD560" s="113"/>
      <c r="AE560" s="113"/>
      <c r="AF560" s="113"/>
      <c r="AG560" s="113"/>
      <c r="AH560" s="113"/>
      <c r="AI560" s="113"/>
      <c r="AJ560" s="113"/>
    </row>
    <row r="561" spans="1:36" ht="13.5" customHeight="1" x14ac:dyDescent="0.2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  <c r="AA561" s="113"/>
      <c r="AB561" s="113"/>
      <c r="AC561" s="113"/>
      <c r="AD561" s="113"/>
      <c r="AE561" s="113"/>
      <c r="AF561" s="113"/>
      <c r="AG561" s="113"/>
      <c r="AH561" s="113"/>
      <c r="AI561" s="113"/>
      <c r="AJ561" s="113"/>
    </row>
    <row r="562" spans="1:36" ht="13.5" customHeight="1" x14ac:dyDescent="0.2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  <c r="AA562" s="113"/>
      <c r="AB562" s="113"/>
      <c r="AC562" s="113"/>
      <c r="AD562" s="113"/>
      <c r="AE562" s="113"/>
      <c r="AF562" s="113"/>
      <c r="AG562" s="113"/>
      <c r="AH562" s="113"/>
      <c r="AI562" s="113"/>
      <c r="AJ562" s="113"/>
    </row>
    <row r="563" spans="1:36" ht="13.5" customHeight="1" x14ac:dyDescent="0.2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  <c r="AA563" s="113"/>
      <c r="AB563" s="113"/>
      <c r="AC563" s="113"/>
      <c r="AD563" s="113"/>
      <c r="AE563" s="113"/>
      <c r="AF563" s="113"/>
      <c r="AG563" s="113"/>
      <c r="AH563" s="113"/>
      <c r="AI563" s="113"/>
      <c r="AJ563" s="113"/>
    </row>
    <row r="564" spans="1:36" ht="13.5" customHeight="1" x14ac:dyDescent="0.2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  <c r="AA564" s="113"/>
      <c r="AB564" s="113"/>
      <c r="AC564" s="113"/>
      <c r="AD564" s="113"/>
      <c r="AE564" s="113"/>
      <c r="AF564" s="113"/>
      <c r="AG564" s="113"/>
      <c r="AH564" s="113"/>
      <c r="AI564" s="113"/>
      <c r="AJ564" s="113"/>
    </row>
    <row r="565" spans="1:36" ht="13.5" customHeight="1" x14ac:dyDescent="0.2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  <c r="AA565" s="113"/>
      <c r="AB565" s="113"/>
      <c r="AC565" s="113"/>
      <c r="AD565" s="113"/>
      <c r="AE565" s="113"/>
      <c r="AF565" s="113"/>
      <c r="AG565" s="113"/>
      <c r="AH565" s="113"/>
      <c r="AI565" s="113"/>
      <c r="AJ565" s="113"/>
    </row>
    <row r="566" spans="1:36" ht="13.5" customHeight="1" x14ac:dyDescent="0.2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  <c r="AA566" s="113"/>
      <c r="AB566" s="113"/>
      <c r="AC566" s="113"/>
      <c r="AD566" s="113"/>
      <c r="AE566" s="113"/>
      <c r="AF566" s="113"/>
      <c r="AG566" s="113"/>
      <c r="AH566" s="113"/>
      <c r="AI566" s="113"/>
      <c r="AJ566" s="113"/>
    </row>
    <row r="567" spans="1:36" ht="13.5" customHeight="1" x14ac:dyDescent="0.2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  <c r="AA567" s="113"/>
      <c r="AB567" s="113"/>
      <c r="AC567" s="113"/>
      <c r="AD567" s="113"/>
      <c r="AE567" s="113"/>
      <c r="AF567" s="113"/>
      <c r="AG567" s="113"/>
      <c r="AH567" s="113"/>
      <c r="AI567" s="113"/>
      <c r="AJ567" s="113"/>
    </row>
    <row r="568" spans="1:36" ht="13.5" customHeight="1" x14ac:dyDescent="0.2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  <c r="AA568" s="113"/>
      <c r="AB568" s="113"/>
      <c r="AC568" s="113"/>
      <c r="AD568" s="113"/>
      <c r="AE568" s="113"/>
      <c r="AF568" s="113"/>
      <c r="AG568" s="113"/>
      <c r="AH568" s="113"/>
      <c r="AI568" s="113"/>
      <c r="AJ568" s="113"/>
    </row>
    <row r="569" spans="1:36" ht="13.5" customHeight="1" x14ac:dyDescent="0.2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  <c r="AA569" s="113"/>
      <c r="AB569" s="113"/>
      <c r="AC569" s="113"/>
      <c r="AD569" s="113"/>
      <c r="AE569" s="113"/>
      <c r="AF569" s="113"/>
      <c r="AG569" s="113"/>
      <c r="AH569" s="113"/>
      <c r="AI569" s="113"/>
      <c r="AJ569" s="113"/>
    </row>
    <row r="570" spans="1:36" ht="13.5" customHeight="1" x14ac:dyDescent="0.2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  <c r="AA570" s="113"/>
      <c r="AB570" s="113"/>
      <c r="AC570" s="113"/>
      <c r="AD570" s="113"/>
      <c r="AE570" s="113"/>
      <c r="AF570" s="113"/>
      <c r="AG570" s="113"/>
      <c r="AH570" s="113"/>
      <c r="AI570" s="113"/>
      <c r="AJ570" s="113"/>
    </row>
    <row r="571" spans="1:36" ht="13.5" customHeight="1" x14ac:dyDescent="0.2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  <c r="AA571" s="113"/>
      <c r="AB571" s="113"/>
      <c r="AC571" s="113"/>
      <c r="AD571" s="113"/>
      <c r="AE571" s="113"/>
      <c r="AF571" s="113"/>
      <c r="AG571" s="113"/>
      <c r="AH571" s="113"/>
      <c r="AI571" s="113"/>
      <c r="AJ571" s="113"/>
    </row>
    <row r="572" spans="1:36" ht="13.5" customHeight="1" x14ac:dyDescent="0.2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  <c r="AA572" s="113"/>
      <c r="AB572" s="113"/>
      <c r="AC572" s="113"/>
      <c r="AD572" s="113"/>
      <c r="AE572" s="113"/>
      <c r="AF572" s="113"/>
      <c r="AG572" s="113"/>
      <c r="AH572" s="113"/>
      <c r="AI572" s="113"/>
      <c r="AJ572" s="113"/>
    </row>
    <row r="573" spans="1:36" ht="13.5" customHeight="1" x14ac:dyDescent="0.2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  <c r="AA573" s="113"/>
      <c r="AB573" s="113"/>
      <c r="AC573" s="113"/>
      <c r="AD573" s="113"/>
      <c r="AE573" s="113"/>
      <c r="AF573" s="113"/>
      <c r="AG573" s="113"/>
      <c r="AH573" s="113"/>
      <c r="AI573" s="113"/>
      <c r="AJ573" s="113"/>
    </row>
    <row r="574" spans="1:36" ht="13.5" customHeight="1" x14ac:dyDescent="0.2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  <c r="AA574" s="113"/>
      <c r="AB574" s="113"/>
      <c r="AC574" s="113"/>
      <c r="AD574" s="113"/>
      <c r="AE574" s="113"/>
      <c r="AF574" s="113"/>
      <c r="AG574" s="113"/>
      <c r="AH574" s="113"/>
      <c r="AI574" s="113"/>
      <c r="AJ574" s="113"/>
    </row>
    <row r="575" spans="1:36" ht="13.5" customHeight="1" x14ac:dyDescent="0.2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  <c r="AA575" s="113"/>
      <c r="AB575" s="113"/>
      <c r="AC575" s="113"/>
      <c r="AD575" s="113"/>
      <c r="AE575" s="113"/>
      <c r="AF575" s="113"/>
      <c r="AG575" s="113"/>
      <c r="AH575" s="113"/>
      <c r="AI575" s="113"/>
      <c r="AJ575" s="113"/>
    </row>
    <row r="576" spans="1:36" ht="13.5" customHeight="1" x14ac:dyDescent="0.2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  <c r="AA576" s="113"/>
      <c r="AB576" s="113"/>
      <c r="AC576" s="113"/>
      <c r="AD576" s="113"/>
      <c r="AE576" s="113"/>
      <c r="AF576" s="113"/>
      <c r="AG576" s="113"/>
      <c r="AH576" s="113"/>
      <c r="AI576" s="113"/>
      <c r="AJ576" s="113"/>
    </row>
    <row r="577" spans="1:36" ht="13.5" customHeight="1" x14ac:dyDescent="0.2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  <c r="AA577" s="113"/>
      <c r="AB577" s="113"/>
      <c r="AC577" s="113"/>
      <c r="AD577" s="113"/>
      <c r="AE577" s="113"/>
      <c r="AF577" s="113"/>
      <c r="AG577" s="113"/>
      <c r="AH577" s="113"/>
      <c r="AI577" s="113"/>
      <c r="AJ577" s="113"/>
    </row>
    <row r="578" spans="1:36" ht="13.5" customHeight="1" x14ac:dyDescent="0.2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  <c r="AA578" s="113"/>
      <c r="AB578" s="113"/>
      <c r="AC578" s="113"/>
      <c r="AD578" s="113"/>
      <c r="AE578" s="113"/>
      <c r="AF578" s="113"/>
      <c r="AG578" s="113"/>
      <c r="AH578" s="113"/>
      <c r="AI578" s="113"/>
      <c r="AJ578" s="113"/>
    </row>
    <row r="579" spans="1:36" ht="13.5" customHeight="1" x14ac:dyDescent="0.2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  <c r="AA579" s="113"/>
      <c r="AB579" s="113"/>
      <c r="AC579" s="113"/>
      <c r="AD579" s="113"/>
      <c r="AE579" s="113"/>
      <c r="AF579" s="113"/>
      <c r="AG579" s="113"/>
      <c r="AH579" s="113"/>
      <c r="AI579" s="113"/>
      <c r="AJ579" s="113"/>
    </row>
    <row r="580" spans="1:36" ht="13.5" customHeight="1" x14ac:dyDescent="0.2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  <c r="AA580" s="113"/>
      <c r="AB580" s="113"/>
      <c r="AC580" s="113"/>
      <c r="AD580" s="113"/>
      <c r="AE580" s="113"/>
      <c r="AF580" s="113"/>
      <c r="AG580" s="113"/>
      <c r="AH580" s="113"/>
      <c r="AI580" s="113"/>
      <c r="AJ580" s="113"/>
    </row>
    <row r="581" spans="1:36" ht="13.5" customHeight="1" x14ac:dyDescent="0.2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  <c r="AI581" s="113"/>
      <c r="AJ581" s="113"/>
    </row>
    <row r="582" spans="1:36" ht="13.5" customHeight="1" x14ac:dyDescent="0.2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  <c r="AA582" s="113"/>
      <c r="AB582" s="113"/>
      <c r="AC582" s="113"/>
      <c r="AD582" s="113"/>
      <c r="AE582" s="113"/>
      <c r="AF582" s="113"/>
      <c r="AG582" s="113"/>
      <c r="AH582" s="113"/>
      <c r="AI582" s="113"/>
      <c r="AJ582" s="113"/>
    </row>
    <row r="583" spans="1:36" ht="13.5" customHeight="1" x14ac:dyDescent="0.2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  <c r="AA583" s="113"/>
      <c r="AB583" s="113"/>
      <c r="AC583" s="113"/>
      <c r="AD583" s="113"/>
      <c r="AE583" s="113"/>
      <c r="AF583" s="113"/>
      <c r="AG583" s="113"/>
      <c r="AH583" s="113"/>
      <c r="AI583" s="113"/>
      <c r="AJ583" s="113"/>
    </row>
    <row r="584" spans="1:36" ht="13.5" customHeight="1" x14ac:dyDescent="0.2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  <c r="AA584" s="113"/>
      <c r="AB584" s="113"/>
      <c r="AC584" s="113"/>
      <c r="AD584" s="113"/>
      <c r="AE584" s="113"/>
      <c r="AF584" s="113"/>
      <c r="AG584" s="113"/>
      <c r="AH584" s="113"/>
      <c r="AI584" s="113"/>
      <c r="AJ584" s="113"/>
    </row>
    <row r="585" spans="1:36" ht="13.5" customHeight="1" x14ac:dyDescent="0.2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  <c r="AA585" s="113"/>
      <c r="AB585" s="113"/>
      <c r="AC585" s="113"/>
      <c r="AD585" s="113"/>
      <c r="AE585" s="113"/>
      <c r="AF585" s="113"/>
      <c r="AG585" s="113"/>
      <c r="AH585" s="113"/>
      <c r="AI585" s="113"/>
      <c r="AJ585" s="113"/>
    </row>
    <row r="586" spans="1:36" ht="13.5" customHeight="1" x14ac:dyDescent="0.2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  <c r="AA586" s="113"/>
      <c r="AB586" s="113"/>
      <c r="AC586" s="113"/>
      <c r="AD586" s="113"/>
      <c r="AE586" s="113"/>
      <c r="AF586" s="113"/>
      <c r="AG586" s="113"/>
      <c r="AH586" s="113"/>
      <c r="AI586" s="113"/>
      <c r="AJ586" s="113"/>
    </row>
    <row r="587" spans="1:36" ht="13.5" customHeight="1" x14ac:dyDescent="0.2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</row>
    <row r="588" spans="1:36" ht="13.5" customHeight="1" x14ac:dyDescent="0.2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</row>
    <row r="589" spans="1:36" ht="13.5" customHeight="1" x14ac:dyDescent="0.2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  <c r="AA589" s="113"/>
      <c r="AB589" s="113"/>
      <c r="AC589" s="113"/>
      <c r="AD589" s="113"/>
      <c r="AE589" s="113"/>
      <c r="AF589" s="113"/>
      <c r="AG589" s="113"/>
      <c r="AH589" s="113"/>
      <c r="AI589" s="113"/>
      <c r="AJ589" s="113"/>
    </row>
    <row r="590" spans="1:36" ht="13.5" customHeight="1" x14ac:dyDescent="0.2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  <c r="AA590" s="113"/>
      <c r="AB590" s="113"/>
      <c r="AC590" s="113"/>
      <c r="AD590" s="113"/>
      <c r="AE590" s="113"/>
      <c r="AF590" s="113"/>
      <c r="AG590" s="113"/>
      <c r="AH590" s="113"/>
      <c r="AI590" s="113"/>
      <c r="AJ590" s="113"/>
    </row>
    <row r="591" spans="1:36" ht="13.5" customHeight="1" x14ac:dyDescent="0.2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  <c r="AA591" s="113"/>
      <c r="AB591" s="113"/>
      <c r="AC591" s="113"/>
      <c r="AD591" s="113"/>
      <c r="AE591" s="113"/>
      <c r="AF591" s="113"/>
      <c r="AG591" s="113"/>
      <c r="AH591" s="113"/>
      <c r="AI591" s="113"/>
      <c r="AJ591" s="113"/>
    </row>
    <row r="592" spans="1:36" ht="13.5" customHeight="1" x14ac:dyDescent="0.2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  <c r="AA592" s="113"/>
      <c r="AB592" s="113"/>
      <c r="AC592" s="113"/>
      <c r="AD592" s="113"/>
      <c r="AE592" s="113"/>
      <c r="AF592" s="113"/>
      <c r="AG592" s="113"/>
      <c r="AH592" s="113"/>
      <c r="AI592" s="113"/>
      <c r="AJ592" s="113"/>
    </row>
    <row r="593" spans="1:36" ht="13.5" customHeight="1" x14ac:dyDescent="0.2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  <c r="AA593" s="113"/>
      <c r="AB593" s="113"/>
      <c r="AC593" s="113"/>
      <c r="AD593" s="113"/>
      <c r="AE593" s="113"/>
      <c r="AF593" s="113"/>
      <c r="AG593" s="113"/>
      <c r="AH593" s="113"/>
      <c r="AI593" s="113"/>
      <c r="AJ593" s="113"/>
    </row>
    <row r="594" spans="1:36" ht="13.5" customHeight="1" x14ac:dyDescent="0.2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  <c r="AA594" s="113"/>
      <c r="AB594" s="113"/>
      <c r="AC594" s="113"/>
      <c r="AD594" s="113"/>
      <c r="AE594" s="113"/>
      <c r="AF594" s="113"/>
      <c r="AG594" s="113"/>
      <c r="AH594" s="113"/>
      <c r="AI594" s="113"/>
      <c r="AJ594" s="113"/>
    </row>
    <row r="595" spans="1:36" ht="13.5" customHeight="1" x14ac:dyDescent="0.2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  <c r="AA595" s="113"/>
      <c r="AB595" s="113"/>
      <c r="AC595" s="113"/>
      <c r="AD595" s="113"/>
      <c r="AE595" s="113"/>
      <c r="AF595" s="113"/>
      <c r="AG595" s="113"/>
      <c r="AH595" s="113"/>
      <c r="AI595" s="113"/>
      <c r="AJ595" s="113"/>
    </row>
    <row r="596" spans="1:36" ht="13.5" customHeight="1" x14ac:dyDescent="0.2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  <c r="AA596" s="113"/>
      <c r="AB596" s="113"/>
      <c r="AC596" s="113"/>
      <c r="AD596" s="113"/>
      <c r="AE596" s="113"/>
      <c r="AF596" s="113"/>
      <c r="AG596" s="113"/>
      <c r="AH596" s="113"/>
      <c r="AI596" s="113"/>
      <c r="AJ596" s="113"/>
    </row>
    <row r="597" spans="1:36" ht="13.5" customHeight="1" x14ac:dyDescent="0.2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  <c r="AA597" s="113"/>
      <c r="AB597" s="113"/>
      <c r="AC597" s="113"/>
      <c r="AD597" s="113"/>
      <c r="AE597" s="113"/>
      <c r="AF597" s="113"/>
      <c r="AG597" s="113"/>
      <c r="AH597" s="113"/>
      <c r="AI597" s="113"/>
      <c r="AJ597" s="113"/>
    </row>
    <row r="598" spans="1:36" ht="13.5" customHeight="1" x14ac:dyDescent="0.2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  <c r="AA598" s="113"/>
      <c r="AB598" s="113"/>
      <c r="AC598" s="113"/>
      <c r="AD598" s="113"/>
      <c r="AE598" s="113"/>
      <c r="AF598" s="113"/>
      <c r="AG598" s="113"/>
      <c r="AH598" s="113"/>
      <c r="AI598" s="113"/>
      <c r="AJ598" s="113"/>
    </row>
    <row r="599" spans="1:36" ht="13.5" customHeight="1" x14ac:dyDescent="0.2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  <c r="AA599" s="113"/>
      <c r="AB599" s="113"/>
      <c r="AC599" s="113"/>
      <c r="AD599" s="113"/>
      <c r="AE599" s="113"/>
      <c r="AF599" s="113"/>
      <c r="AG599" s="113"/>
      <c r="AH599" s="113"/>
      <c r="AI599" s="113"/>
      <c r="AJ599" s="113"/>
    </row>
    <row r="600" spans="1:36" ht="13.5" customHeight="1" x14ac:dyDescent="0.2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  <c r="AA600" s="113"/>
      <c r="AB600" s="113"/>
      <c r="AC600" s="113"/>
      <c r="AD600" s="113"/>
      <c r="AE600" s="113"/>
      <c r="AF600" s="113"/>
      <c r="AG600" s="113"/>
      <c r="AH600" s="113"/>
      <c r="AI600" s="113"/>
      <c r="AJ600" s="113"/>
    </row>
    <row r="601" spans="1:36" ht="13.5" customHeight="1" x14ac:dyDescent="0.2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  <c r="AA601" s="113"/>
      <c r="AB601" s="113"/>
      <c r="AC601" s="113"/>
      <c r="AD601" s="113"/>
      <c r="AE601" s="113"/>
      <c r="AF601" s="113"/>
      <c r="AG601" s="113"/>
      <c r="AH601" s="113"/>
      <c r="AI601" s="113"/>
      <c r="AJ601" s="113"/>
    </row>
    <row r="602" spans="1:36" ht="13.5" customHeight="1" x14ac:dyDescent="0.2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  <c r="AA602" s="113"/>
      <c r="AB602" s="113"/>
      <c r="AC602" s="113"/>
      <c r="AD602" s="113"/>
      <c r="AE602" s="113"/>
      <c r="AF602" s="113"/>
      <c r="AG602" s="113"/>
      <c r="AH602" s="113"/>
      <c r="AI602" s="113"/>
      <c r="AJ602" s="113"/>
    </row>
    <row r="603" spans="1:36" ht="13.5" customHeight="1" x14ac:dyDescent="0.2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  <c r="AA603" s="113"/>
      <c r="AB603" s="113"/>
      <c r="AC603" s="113"/>
      <c r="AD603" s="113"/>
      <c r="AE603" s="113"/>
      <c r="AF603" s="113"/>
      <c r="AG603" s="113"/>
      <c r="AH603" s="113"/>
      <c r="AI603" s="113"/>
      <c r="AJ603" s="113"/>
    </row>
    <row r="604" spans="1:36" ht="13.5" customHeight="1" x14ac:dyDescent="0.2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  <c r="AA604" s="113"/>
      <c r="AB604" s="113"/>
      <c r="AC604" s="113"/>
      <c r="AD604" s="113"/>
      <c r="AE604" s="113"/>
      <c r="AF604" s="113"/>
      <c r="AG604" s="113"/>
      <c r="AH604" s="113"/>
      <c r="AI604" s="113"/>
      <c r="AJ604" s="113"/>
    </row>
    <row r="605" spans="1:36" ht="13.5" customHeight="1" x14ac:dyDescent="0.2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  <c r="AA605" s="113"/>
      <c r="AB605" s="113"/>
      <c r="AC605" s="113"/>
      <c r="AD605" s="113"/>
      <c r="AE605" s="113"/>
      <c r="AF605" s="113"/>
      <c r="AG605" s="113"/>
      <c r="AH605" s="113"/>
      <c r="AI605" s="113"/>
      <c r="AJ605" s="113"/>
    </row>
    <row r="606" spans="1:36" ht="13.5" customHeight="1" x14ac:dyDescent="0.2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  <c r="AA606" s="113"/>
      <c r="AB606" s="113"/>
      <c r="AC606" s="113"/>
      <c r="AD606" s="113"/>
      <c r="AE606" s="113"/>
      <c r="AF606" s="113"/>
      <c r="AG606" s="113"/>
      <c r="AH606" s="113"/>
      <c r="AI606" s="113"/>
      <c r="AJ606" s="113"/>
    </row>
    <row r="607" spans="1:36" ht="13.5" customHeight="1" x14ac:dyDescent="0.2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  <c r="AA607" s="113"/>
      <c r="AB607" s="113"/>
      <c r="AC607" s="113"/>
      <c r="AD607" s="113"/>
      <c r="AE607" s="113"/>
      <c r="AF607" s="113"/>
      <c r="AG607" s="113"/>
      <c r="AH607" s="113"/>
      <c r="AI607" s="113"/>
      <c r="AJ607" s="113"/>
    </row>
    <row r="608" spans="1:36" ht="13.5" customHeight="1" x14ac:dyDescent="0.2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  <c r="AA608" s="113"/>
      <c r="AB608" s="113"/>
      <c r="AC608" s="113"/>
      <c r="AD608" s="113"/>
      <c r="AE608" s="113"/>
      <c r="AF608" s="113"/>
      <c r="AG608" s="113"/>
      <c r="AH608" s="113"/>
      <c r="AI608" s="113"/>
      <c r="AJ608" s="113"/>
    </row>
    <row r="609" spans="1:36" ht="13.5" customHeight="1" x14ac:dyDescent="0.2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  <c r="AA609" s="113"/>
      <c r="AB609" s="113"/>
      <c r="AC609" s="113"/>
      <c r="AD609" s="113"/>
      <c r="AE609" s="113"/>
      <c r="AF609" s="113"/>
      <c r="AG609" s="113"/>
      <c r="AH609" s="113"/>
      <c r="AI609" s="113"/>
      <c r="AJ609" s="113"/>
    </row>
    <row r="610" spans="1:36" ht="13.5" customHeight="1" x14ac:dyDescent="0.2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  <c r="AA610" s="113"/>
      <c r="AB610" s="113"/>
      <c r="AC610" s="113"/>
      <c r="AD610" s="113"/>
      <c r="AE610" s="113"/>
      <c r="AF610" s="113"/>
      <c r="AG610" s="113"/>
      <c r="AH610" s="113"/>
      <c r="AI610" s="113"/>
      <c r="AJ610" s="113"/>
    </row>
    <row r="611" spans="1:36" ht="13.5" customHeight="1" x14ac:dyDescent="0.2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  <c r="AA611" s="113"/>
      <c r="AB611" s="113"/>
      <c r="AC611" s="113"/>
      <c r="AD611" s="113"/>
      <c r="AE611" s="113"/>
      <c r="AF611" s="113"/>
      <c r="AG611" s="113"/>
      <c r="AH611" s="113"/>
      <c r="AI611" s="113"/>
      <c r="AJ611" s="113"/>
    </row>
    <row r="612" spans="1:36" ht="13.5" customHeight="1" x14ac:dyDescent="0.2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  <c r="AA612" s="113"/>
      <c r="AB612" s="113"/>
      <c r="AC612" s="113"/>
      <c r="AD612" s="113"/>
      <c r="AE612" s="113"/>
      <c r="AF612" s="113"/>
      <c r="AG612" s="113"/>
      <c r="AH612" s="113"/>
      <c r="AI612" s="113"/>
      <c r="AJ612" s="113"/>
    </row>
    <row r="613" spans="1:36" ht="13.5" customHeight="1" x14ac:dyDescent="0.2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  <c r="AA613" s="113"/>
      <c r="AB613" s="113"/>
      <c r="AC613" s="113"/>
      <c r="AD613" s="113"/>
      <c r="AE613" s="113"/>
      <c r="AF613" s="113"/>
      <c r="AG613" s="113"/>
      <c r="AH613" s="113"/>
      <c r="AI613" s="113"/>
      <c r="AJ613" s="113"/>
    </row>
    <row r="614" spans="1:36" ht="13.5" customHeight="1" x14ac:dyDescent="0.2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  <c r="AA614" s="113"/>
      <c r="AB614" s="113"/>
      <c r="AC614" s="113"/>
      <c r="AD614" s="113"/>
      <c r="AE614" s="113"/>
      <c r="AF614" s="113"/>
      <c r="AG614" s="113"/>
      <c r="AH614" s="113"/>
      <c r="AI614" s="113"/>
      <c r="AJ614" s="113"/>
    </row>
    <row r="615" spans="1:36" ht="13.5" customHeight="1" x14ac:dyDescent="0.2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  <c r="AA615" s="113"/>
      <c r="AB615" s="113"/>
      <c r="AC615" s="113"/>
      <c r="AD615" s="113"/>
      <c r="AE615" s="113"/>
      <c r="AF615" s="113"/>
      <c r="AG615" s="113"/>
      <c r="AH615" s="113"/>
      <c r="AI615" s="113"/>
      <c r="AJ615" s="113"/>
    </row>
    <row r="616" spans="1:36" ht="13.5" customHeight="1" x14ac:dyDescent="0.2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  <c r="AA616" s="113"/>
      <c r="AB616" s="113"/>
      <c r="AC616" s="113"/>
      <c r="AD616" s="113"/>
      <c r="AE616" s="113"/>
      <c r="AF616" s="113"/>
      <c r="AG616" s="113"/>
      <c r="AH616" s="113"/>
      <c r="AI616" s="113"/>
      <c r="AJ616" s="113"/>
    </row>
    <row r="617" spans="1:36" ht="13.5" customHeight="1" x14ac:dyDescent="0.2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  <c r="AA617" s="113"/>
      <c r="AB617" s="113"/>
      <c r="AC617" s="113"/>
      <c r="AD617" s="113"/>
      <c r="AE617" s="113"/>
      <c r="AF617" s="113"/>
      <c r="AG617" s="113"/>
      <c r="AH617" s="113"/>
      <c r="AI617" s="113"/>
      <c r="AJ617" s="113"/>
    </row>
    <row r="618" spans="1:36" ht="13.5" customHeight="1" x14ac:dyDescent="0.2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  <c r="AA618" s="113"/>
      <c r="AB618" s="113"/>
      <c r="AC618" s="113"/>
      <c r="AD618" s="113"/>
      <c r="AE618" s="113"/>
      <c r="AF618" s="113"/>
      <c r="AG618" s="113"/>
      <c r="AH618" s="113"/>
      <c r="AI618" s="113"/>
      <c r="AJ618" s="113"/>
    </row>
    <row r="619" spans="1:36" ht="13.5" customHeight="1" x14ac:dyDescent="0.2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  <c r="AA619" s="113"/>
      <c r="AB619" s="113"/>
      <c r="AC619" s="113"/>
      <c r="AD619" s="113"/>
      <c r="AE619" s="113"/>
      <c r="AF619" s="113"/>
      <c r="AG619" s="113"/>
      <c r="AH619" s="113"/>
      <c r="AI619" s="113"/>
      <c r="AJ619" s="113"/>
    </row>
    <row r="620" spans="1:36" ht="13.5" customHeight="1" x14ac:dyDescent="0.2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  <c r="AA620" s="113"/>
      <c r="AB620" s="113"/>
      <c r="AC620" s="113"/>
      <c r="AD620" s="113"/>
      <c r="AE620" s="113"/>
      <c r="AF620" s="113"/>
      <c r="AG620" s="113"/>
      <c r="AH620" s="113"/>
      <c r="AI620" s="113"/>
      <c r="AJ620" s="113"/>
    </row>
    <row r="621" spans="1:36" ht="13.5" customHeight="1" x14ac:dyDescent="0.2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  <c r="AA621" s="113"/>
      <c r="AB621" s="113"/>
      <c r="AC621" s="113"/>
      <c r="AD621" s="113"/>
      <c r="AE621" s="113"/>
      <c r="AF621" s="113"/>
      <c r="AG621" s="113"/>
      <c r="AH621" s="113"/>
      <c r="AI621" s="113"/>
      <c r="AJ621" s="113"/>
    </row>
    <row r="622" spans="1:36" ht="13.5" customHeight="1" x14ac:dyDescent="0.2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  <c r="AB622" s="113"/>
      <c r="AC622" s="113"/>
      <c r="AD622" s="113"/>
      <c r="AE622" s="113"/>
      <c r="AF622" s="113"/>
      <c r="AG622" s="113"/>
      <c r="AH622" s="113"/>
      <c r="AI622" s="113"/>
      <c r="AJ622" s="113"/>
    </row>
    <row r="623" spans="1:36" ht="13.5" customHeight="1" x14ac:dyDescent="0.2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  <c r="AA623" s="113"/>
      <c r="AB623" s="113"/>
      <c r="AC623" s="113"/>
      <c r="AD623" s="113"/>
      <c r="AE623" s="113"/>
      <c r="AF623" s="113"/>
      <c r="AG623" s="113"/>
      <c r="AH623" s="113"/>
      <c r="AI623" s="113"/>
      <c r="AJ623" s="113"/>
    </row>
    <row r="624" spans="1:36" ht="13.5" customHeight="1" x14ac:dyDescent="0.2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  <c r="AA624" s="113"/>
      <c r="AB624" s="113"/>
      <c r="AC624" s="113"/>
      <c r="AD624" s="113"/>
      <c r="AE624" s="113"/>
      <c r="AF624" s="113"/>
      <c r="AG624" s="113"/>
      <c r="AH624" s="113"/>
      <c r="AI624" s="113"/>
      <c r="AJ624" s="113"/>
    </row>
    <row r="625" spans="1:36" ht="13.5" customHeight="1" x14ac:dyDescent="0.2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  <c r="AA625" s="113"/>
      <c r="AB625" s="113"/>
      <c r="AC625" s="113"/>
      <c r="AD625" s="113"/>
      <c r="AE625" s="113"/>
      <c r="AF625" s="113"/>
      <c r="AG625" s="113"/>
      <c r="AH625" s="113"/>
      <c r="AI625" s="113"/>
      <c r="AJ625" s="113"/>
    </row>
    <row r="626" spans="1:36" ht="13.5" customHeight="1" x14ac:dyDescent="0.2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  <c r="AA626" s="113"/>
      <c r="AB626" s="113"/>
      <c r="AC626" s="113"/>
      <c r="AD626" s="113"/>
      <c r="AE626" s="113"/>
      <c r="AF626" s="113"/>
      <c r="AG626" s="113"/>
      <c r="AH626" s="113"/>
      <c r="AI626" s="113"/>
      <c r="AJ626" s="113"/>
    </row>
    <row r="627" spans="1:36" ht="13.5" customHeight="1" x14ac:dyDescent="0.2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  <c r="AA627" s="113"/>
      <c r="AB627" s="113"/>
      <c r="AC627" s="113"/>
      <c r="AD627" s="113"/>
      <c r="AE627" s="113"/>
      <c r="AF627" s="113"/>
      <c r="AG627" s="113"/>
      <c r="AH627" s="113"/>
      <c r="AI627" s="113"/>
      <c r="AJ627" s="113"/>
    </row>
    <row r="628" spans="1:36" ht="13.5" customHeight="1" x14ac:dyDescent="0.2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  <c r="AA628" s="113"/>
      <c r="AB628" s="113"/>
      <c r="AC628" s="113"/>
      <c r="AD628" s="113"/>
      <c r="AE628" s="113"/>
      <c r="AF628" s="113"/>
      <c r="AG628" s="113"/>
      <c r="AH628" s="113"/>
      <c r="AI628" s="113"/>
      <c r="AJ628" s="113"/>
    </row>
    <row r="629" spans="1:36" ht="13.5" customHeight="1" x14ac:dyDescent="0.2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  <c r="AA629" s="113"/>
      <c r="AB629" s="113"/>
      <c r="AC629" s="113"/>
      <c r="AD629" s="113"/>
      <c r="AE629" s="113"/>
      <c r="AF629" s="113"/>
      <c r="AG629" s="113"/>
      <c r="AH629" s="113"/>
      <c r="AI629" s="113"/>
      <c r="AJ629" s="113"/>
    </row>
    <row r="630" spans="1:36" ht="13.5" customHeight="1" x14ac:dyDescent="0.2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  <c r="AA630" s="113"/>
      <c r="AB630" s="113"/>
      <c r="AC630" s="113"/>
      <c r="AD630" s="113"/>
      <c r="AE630" s="113"/>
      <c r="AF630" s="113"/>
      <c r="AG630" s="113"/>
      <c r="AH630" s="113"/>
      <c r="AI630" s="113"/>
      <c r="AJ630" s="113"/>
    </row>
    <row r="631" spans="1:36" ht="13.5" customHeight="1" x14ac:dyDescent="0.2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  <c r="AA631" s="113"/>
      <c r="AB631" s="113"/>
      <c r="AC631" s="113"/>
      <c r="AD631" s="113"/>
      <c r="AE631" s="113"/>
      <c r="AF631" s="113"/>
      <c r="AG631" s="113"/>
      <c r="AH631" s="113"/>
      <c r="AI631" s="113"/>
      <c r="AJ631" s="113"/>
    </row>
    <row r="632" spans="1:36" ht="13.5" customHeight="1" x14ac:dyDescent="0.2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  <c r="AA632" s="113"/>
      <c r="AB632" s="113"/>
      <c r="AC632" s="113"/>
      <c r="AD632" s="113"/>
      <c r="AE632" s="113"/>
      <c r="AF632" s="113"/>
      <c r="AG632" s="113"/>
      <c r="AH632" s="113"/>
      <c r="AI632" s="113"/>
      <c r="AJ632" s="113"/>
    </row>
    <row r="633" spans="1:36" ht="13.5" customHeight="1" x14ac:dyDescent="0.2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  <c r="AA633" s="113"/>
      <c r="AB633" s="113"/>
      <c r="AC633" s="113"/>
      <c r="AD633" s="113"/>
      <c r="AE633" s="113"/>
      <c r="AF633" s="113"/>
      <c r="AG633" s="113"/>
      <c r="AH633" s="113"/>
      <c r="AI633" s="113"/>
      <c r="AJ633" s="113"/>
    </row>
    <row r="634" spans="1:36" ht="13.5" customHeight="1" x14ac:dyDescent="0.2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  <c r="AA634" s="113"/>
      <c r="AB634" s="113"/>
      <c r="AC634" s="113"/>
      <c r="AD634" s="113"/>
      <c r="AE634" s="113"/>
      <c r="AF634" s="113"/>
      <c r="AG634" s="113"/>
      <c r="AH634" s="113"/>
      <c r="AI634" s="113"/>
      <c r="AJ634" s="113"/>
    </row>
    <row r="635" spans="1:36" ht="13.5" customHeight="1" x14ac:dyDescent="0.2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  <c r="AA635" s="113"/>
      <c r="AB635" s="113"/>
      <c r="AC635" s="113"/>
      <c r="AD635" s="113"/>
      <c r="AE635" s="113"/>
      <c r="AF635" s="113"/>
      <c r="AG635" s="113"/>
      <c r="AH635" s="113"/>
      <c r="AI635" s="113"/>
      <c r="AJ635" s="113"/>
    </row>
    <row r="636" spans="1:36" ht="13.5" customHeight="1" x14ac:dyDescent="0.2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  <c r="AA636" s="113"/>
      <c r="AB636" s="113"/>
      <c r="AC636" s="113"/>
      <c r="AD636" s="113"/>
      <c r="AE636" s="113"/>
      <c r="AF636" s="113"/>
      <c r="AG636" s="113"/>
      <c r="AH636" s="113"/>
      <c r="AI636" s="113"/>
      <c r="AJ636" s="113"/>
    </row>
    <row r="637" spans="1:36" ht="13.5" customHeight="1" x14ac:dyDescent="0.2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  <c r="AA637" s="113"/>
      <c r="AB637" s="113"/>
      <c r="AC637" s="113"/>
      <c r="AD637" s="113"/>
      <c r="AE637" s="113"/>
      <c r="AF637" s="113"/>
      <c r="AG637" s="113"/>
      <c r="AH637" s="113"/>
      <c r="AI637" s="113"/>
      <c r="AJ637" s="113"/>
    </row>
    <row r="638" spans="1:36" ht="13.5" customHeight="1" x14ac:dyDescent="0.2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  <c r="AA638" s="113"/>
      <c r="AB638" s="113"/>
      <c r="AC638" s="113"/>
      <c r="AD638" s="113"/>
      <c r="AE638" s="113"/>
      <c r="AF638" s="113"/>
      <c r="AG638" s="113"/>
      <c r="AH638" s="113"/>
      <c r="AI638" s="113"/>
      <c r="AJ638" s="113"/>
    </row>
    <row r="639" spans="1:36" ht="13.5" customHeight="1" x14ac:dyDescent="0.2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  <c r="AA639" s="113"/>
      <c r="AB639" s="113"/>
      <c r="AC639" s="113"/>
      <c r="AD639" s="113"/>
      <c r="AE639" s="113"/>
      <c r="AF639" s="113"/>
      <c r="AG639" s="113"/>
      <c r="AH639" s="113"/>
      <c r="AI639" s="113"/>
      <c r="AJ639" s="113"/>
    </row>
    <row r="640" spans="1:36" ht="13.5" customHeight="1" x14ac:dyDescent="0.2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  <c r="AA640" s="113"/>
      <c r="AB640" s="113"/>
      <c r="AC640" s="113"/>
      <c r="AD640" s="113"/>
      <c r="AE640" s="113"/>
      <c r="AF640" s="113"/>
      <c r="AG640" s="113"/>
      <c r="AH640" s="113"/>
      <c r="AI640" s="113"/>
      <c r="AJ640" s="113"/>
    </row>
    <row r="641" spans="1:36" ht="13.5" customHeight="1" x14ac:dyDescent="0.2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  <c r="AA641" s="113"/>
      <c r="AB641" s="113"/>
      <c r="AC641" s="113"/>
      <c r="AD641" s="113"/>
      <c r="AE641" s="113"/>
      <c r="AF641" s="113"/>
      <c r="AG641" s="113"/>
      <c r="AH641" s="113"/>
      <c r="AI641" s="113"/>
      <c r="AJ641" s="113"/>
    </row>
    <row r="642" spans="1:36" ht="13.5" customHeight="1" x14ac:dyDescent="0.2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  <c r="AA642" s="113"/>
      <c r="AB642" s="113"/>
      <c r="AC642" s="113"/>
      <c r="AD642" s="113"/>
      <c r="AE642" s="113"/>
      <c r="AF642" s="113"/>
      <c r="AG642" s="113"/>
      <c r="AH642" s="113"/>
      <c r="AI642" s="113"/>
      <c r="AJ642" s="113"/>
    </row>
    <row r="643" spans="1:36" ht="13.5" customHeight="1" x14ac:dyDescent="0.2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  <c r="AA643" s="113"/>
      <c r="AB643" s="113"/>
      <c r="AC643" s="113"/>
      <c r="AD643" s="113"/>
      <c r="AE643" s="113"/>
      <c r="AF643" s="113"/>
      <c r="AG643" s="113"/>
      <c r="AH643" s="113"/>
      <c r="AI643" s="113"/>
      <c r="AJ643" s="113"/>
    </row>
    <row r="644" spans="1:36" ht="13.5" customHeight="1" x14ac:dyDescent="0.2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  <c r="AA644" s="113"/>
      <c r="AB644" s="113"/>
      <c r="AC644" s="113"/>
      <c r="AD644" s="113"/>
      <c r="AE644" s="113"/>
      <c r="AF644" s="113"/>
      <c r="AG644" s="113"/>
      <c r="AH644" s="113"/>
      <c r="AI644" s="113"/>
      <c r="AJ644" s="113"/>
    </row>
    <row r="645" spans="1:36" ht="13.5" customHeight="1" x14ac:dyDescent="0.2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  <c r="AA645" s="113"/>
      <c r="AB645" s="113"/>
      <c r="AC645" s="113"/>
      <c r="AD645" s="113"/>
      <c r="AE645" s="113"/>
      <c r="AF645" s="113"/>
      <c r="AG645" s="113"/>
      <c r="AH645" s="113"/>
      <c r="AI645" s="113"/>
      <c r="AJ645" s="113"/>
    </row>
    <row r="646" spans="1:36" ht="13.5" customHeight="1" x14ac:dyDescent="0.2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  <c r="AA646" s="113"/>
      <c r="AB646" s="113"/>
      <c r="AC646" s="113"/>
      <c r="AD646" s="113"/>
      <c r="AE646" s="113"/>
      <c r="AF646" s="113"/>
      <c r="AG646" s="113"/>
      <c r="AH646" s="113"/>
      <c r="AI646" s="113"/>
      <c r="AJ646" s="113"/>
    </row>
    <row r="647" spans="1:36" ht="13.5" customHeight="1" x14ac:dyDescent="0.2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  <c r="AA647" s="113"/>
      <c r="AB647" s="113"/>
      <c r="AC647" s="113"/>
      <c r="AD647" s="113"/>
      <c r="AE647" s="113"/>
      <c r="AF647" s="113"/>
      <c r="AG647" s="113"/>
      <c r="AH647" s="113"/>
      <c r="AI647" s="113"/>
      <c r="AJ647" s="113"/>
    </row>
    <row r="648" spans="1:36" ht="13.5" customHeight="1" x14ac:dyDescent="0.2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  <c r="AA648" s="113"/>
      <c r="AB648" s="113"/>
      <c r="AC648" s="113"/>
      <c r="AD648" s="113"/>
      <c r="AE648" s="113"/>
      <c r="AF648" s="113"/>
      <c r="AG648" s="113"/>
      <c r="AH648" s="113"/>
      <c r="AI648" s="113"/>
      <c r="AJ648" s="113"/>
    </row>
    <row r="649" spans="1:36" ht="13.5" customHeight="1" x14ac:dyDescent="0.2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  <c r="AA649" s="113"/>
      <c r="AB649" s="113"/>
      <c r="AC649" s="113"/>
      <c r="AD649" s="113"/>
      <c r="AE649" s="113"/>
      <c r="AF649" s="113"/>
      <c r="AG649" s="113"/>
      <c r="AH649" s="113"/>
      <c r="AI649" s="113"/>
      <c r="AJ649" s="113"/>
    </row>
    <row r="650" spans="1:36" ht="13.5" customHeight="1" x14ac:dyDescent="0.2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  <c r="AA650" s="113"/>
      <c r="AB650" s="113"/>
      <c r="AC650" s="113"/>
      <c r="AD650" s="113"/>
      <c r="AE650" s="113"/>
      <c r="AF650" s="113"/>
      <c r="AG650" s="113"/>
      <c r="AH650" s="113"/>
      <c r="AI650" s="113"/>
      <c r="AJ650" s="113"/>
    </row>
    <row r="651" spans="1:36" ht="13.5" customHeight="1" x14ac:dyDescent="0.2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  <c r="AA651" s="113"/>
      <c r="AB651" s="113"/>
      <c r="AC651" s="113"/>
      <c r="AD651" s="113"/>
      <c r="AE651" s="113"/>
      <c r="AF651" s="113"/>
      <c r="AG651" s="113"/>
      <c r="AH651" s="113"/>
      <c r="AI651" s="113"/>
      <c r="AJ651" s="113"/>
    </row>
    <row r="652" spans="1:36" ht="13.5" customHeight="1" x14ac:dyDescent="0.2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  <c r="AA652" s="113"/>
      <c r="AB652" s="113"/>
      <c r="AC652" s="113"/>
      <c r="AD652" s="113"/>
      <c r="AE652" s="113"/>
      <c r="AF652" s="113"/>
      <c r="AG652" s="113"/>
      <c r="AH652" s="113"/>
      <c r="AI652" s="113"/>
      <c r="AJ652" s="113"/>
    </row>
    <row r="653" spans="1:36" ht="13.5" customHeight="1" x14ac:dyDescent="0.2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  <c r="AA653" s="113"/>
      <c r="AB653" s="113"/>
      <c r="AC653" s="113"/>
      <c r="AD653" s="113"/>
      <c r="AE653" s="113"/>
      <c r="AF653" s="113"/>
      <c r="AG653" s="113"/>
      <c r="AH653" s="113"/>
      <c r="AI653" s="113"/>
      <c r="AJ653" s="113"/>
    </row>
    <row r="654" spans="1:36" ht="13.5" customHeight="1" x14ac:dyDescent="0.2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  <c r="AA654" s="113"/>
      <c r="AB654" s="113"/>
      <c r="AC654" s="113"/>
      <c r="AD654" s="113"/>
      <c r="AE654" s="113"/>
      <c r="AF654" s="113"/>
      <c r="AG654" s="113"/>
      <c r="AH654" s="113"/>
      <c r="AI654" s="113"/>
      <c r="AJ654" s="113"/>
    </row>
    <row r="655" spans="1:36" ht="13.5" customHeight="1" x14ac:dyDescent="0.2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  <c r="AA655" s="113"/>
      <c r="AB655" s="113"/>
      <c r="AC655" s="113"/>
      <c r="AD655" s="113"/>
      <c r="AE655" s="113"/>
      <c r="AF655" s="113"/>
      <c r="AG655" s="113"/>
      <c r="AH655" s="113"/>
      <c r="AI655" s="113"/>
      <c r="AJ655" s="113"/>
    </row>
    <row r="656" spans="1:36" ht="13.5" customHeight="1" x14ac:dyDescent="0.2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  <c r="AA656" s="113"/>
      <c r="AB656" s="113"/>
      <c r="AC656" s="113"/>
      <c r="AD656" s="113"/>
      <c r="AE656" s="113"/>
      <c r="AF656" s="113"/>
      <c r="AG656" s="113"/>
      <c r="AH656" s="113"/>
      <c r="AI656" s="113"/>
      <c r="AJ656" s="113"/>
    </row>
    <row r="657" spans="1:36" ht="13.5" customHeight="1" x14ac:dyDescent="0.2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  <c r="AA657" s="113"/>
      <c r="AB657" s="113"/>
      <c r="AC657" s="113"/>
      <c r="AD657" s="113"/>
      <c r="AE657" s="113"/>
      <c r="AF657" s="113"/>
      <c r="AG657" s="113"/>
      <c r="AH657" s="113"/>
      <c r="AI657" s="113"/>
      <c r="AJ657" s="113"/>
    </row>
    <row r="658" spans="1:36" ht="13.5" customHeight="1" x14ac:dyDescent="0.2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  <c r="AA658" s="113"/>
      <c r="AB658" s="113"/>
      <c r="AC658" s="113"/>
      <c r="AD658" s="113"/>
      <c r="AE658" s="113"/>
      <c r="AF658" s="113"/>
      <c r="AG658" s="113"/>
      <c r="AH658" s="113"/>
      <c r="AI658" s="113"/>
      <c r="AJ658" s="113"/>
    </row>
    <row r="659" spans="1:36" ht="13.5" customHeight="1" x14ac:dyDescent="0.2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  <c r="AA659" s="113"/>
      <c r="AB659" s="113"/>
      <c r="AC659" s="113"/>
      <c r="AD659" s="113"/>
      <c r="AE659" s="113"/>
      <c r="AF659" s="113"/>
      <c r="AG659" s="113"/>
      <c r="AH659" s="113"/>
      <c r="AI659" s="113"/>
      <c r="AJ659" s="113"/>
    </row>
    <row r="660" spans="1:36" ht="13.5" customHeight="1" x14ac:dyDescent="0.2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  <c r="AA660" s="113"/>
      <c r="AB660" s="113"/>
      <c r="AC660" s="113"/>
      <c r="AD660" s="113"/>
      <c r="AE660" s="113"/>
      <c r="AF660" s="113"/>
      <c r="AG660" s="113"/>
      <c r="AH660" s="113"/>
      <c r="AI660" s="113"/>
      <c r="AJ660" s="113"/>
    </row>
    <row r="661" spans="1:36" ht="13.5" customHeight="1" x14ac:dyDescent="0.2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  <c r="AA661" s="113"/>
      <c r="AB661" s="113"/>
      <c r="AC661" s="113"/>
      <c r="AD661" s="113"/>
      <c r="AE661" s="113"/>
      <c r="AF661" s="113"/>
      <c r="AG661" s="113"/>
      <c r="AH661" s="113"/>
      <c r="AI661" s="113"/>
      <c r="AJ661" s="113"/>
    </row>
    <row r="662" spans="1:36" ht="13.5" customHeight="1" x14ac:dyDescent="0.2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  <c r="AA662" s="113"/>
      <c r="AB662" s="113"/>
      <c r="AC662" s="113"/>
      <c r="AD662" s="113"/>
      <c r="AE662" s="113"/>
      <c r="AF662" s="113"/>
      <c r="AG662" s="113"/>
      <c r="AH662" s="113"/>
      <c r="AI662" s="113"/>
      <c r="AJ662" s="113"/>
    </row>
    <row r="663" spans="1:36" ht="13.5" customHeight="1" x14ac:dyDescent="0.2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  <c r="AA663" s="113"/>
      <c r="AB663" s="113"/>
      <c r="AC663" s="113"/>
      <c r="AD663" s="113"/>
      <c r="AE663" s="113"/>
      <c r="AF663" s="113"/>
      <c r="AG663" s="113"/>
      <c r="AH663" s="113"/>
      <c r="AI663" s="113"/>
      <c r="AJ663" s="113"/>
    </row>
    <row r="664" spans="1:36" ht="13.5" customHeight="1" x14ac:dyDescent="0.2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  <c r="AA664" s="113"/>
      <c r="AB664" s="113"/>
      <c r="AC664" s="113"/>
      <c r="AD664" s="113"/>
      <c r="AE664" s="113"/>
      <c r="AF664" s="113"/>
      <c r="AG664" s="113"/>
      <c r="AH664" s="113"/>
      <c r="AI664" s="113"/>
      <c r="AJ664" s="113"/>
    </row>
    <row r="665" spans="1:36" ht="13.5" customHeight="1" x14ac:dyDescent="0.2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  <c r="AA665" s="113"/>
      <c r="AB665" s="113"/>
      <c r="AC665" s="113"/>
      <c r="AD665" s="113"/>
      <c r="AE665" s="113"/>
      <c r="AF665" s="113"/>
      <c r="AG665" s="113"/>
      <c r="AH665" s="113"/>
      <c r="AI665" s="113"/>
      <c r="AJ665" s="113"/>
    </row>
    <row r="666" spans="1:36" ht="13.5" customHeight="1" x14ac:dyDescent="0.2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  <c r="AA666" s="113"/>
      <c r="AB666" s="113"/>
      <c r="AC666" s="113"/>
      <c r="AD666" s="113"/>
      <c r="AE666" s="113"/>
      <c r="AF666" s="113"/>
      <c r="AG666" s="113"/>
      <c r="AH666" s="113"/>
      <c r="AI666" s="113"/>
      <c r="AJ666" s="113"/>
    </row>
    <row r="667" spans="1:36" ht="13.5" customHeight="1" x14ac:dyDescent="0.2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  <c r="AA667" s="113"/>
      <c r="AB667" s="113"/>
      <c r="AC667" s="113"/>
      <c r="AD667" s="113"/>
      <c r="AE667" s="113"/>
      <c r="AF667" s="113"/>
      <c r="AG667" s="113"/>
      <c r="AH667" s="113"/>
      <c r="AI667" s="113"/>
      <c r="AJ667" s="113"/>
    </row>
    <row r="668" spans="1:36" ht="13.5" customHeight="1" x14ac:dyDescent="0.2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  <c r="AA668" s="113"/>
      <c r="AB668" s="113"/>
      <c r="AC668" s="113"/>
      <c r="AD668" s="113"/>
      <c r="AE668" s="113"/>
      <c r="AF668" s="113"/>
      <c r="AG668" s="113"/>
      <c r="AH668" s="113"/>
      <c r="AI668" s="113"/>
      <c r="AJ668" s="113"/>
    </row>
    <row r="669" spans="1:36" ht="13.5" customHeight="1" x14ac:dyDescent="0.2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  <c r="AA669" s="113"/>
      <c r="AB669" s="113"/>
      <c r="AC669" s="113"/>
      <c r="AD669" s="113"/>
      <c r="AE669" s="113"/>
      <c r="AF669" s="113"/>
      <c r="AG669" s="113"/>
      <c r="AH669" s="113"/>
      <c r="AI669" s="113"/>
      <c r="AJ669" s="113"/>
    </row>
    <row r="670" spans="1:36" ht="13.5" customHeight="1" x14ac:dyDescent="0.2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  <c r="AA670" s="113"/>
      <c r="AB670" s="113"/>
      <c r="AC670" s="113"/>
      <c r="AD670" s="113"/>
      <c r="AE670" s="113"/>
      <c r="AF670" s="113"/>
      <c r="AG670" s="113"/>
      <c r="AH670" s="113"/>
      <c r="AI670" s="113"/>
      <c r="AJ670" s="113"/>
    </row>
    <row r="671" spans="1:36" ht="13.5" customHeight="1" x14ac:dyDescent="0.2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  <c r="AA671" s="113"/>
      <c r="AB671" s="113"/>
      <c r="AC671" s="113"/>
      <c r="AD671" s="113"/>
      <c r="AE671" s="113"/>
      <c r="AF671" s="113"/>
      <c r="AG671" s="113"/>
      <c r="AH671" s="113"/>
      <c r="AI671" s="113"/>
      <c r="AJ671" s="113"/>
    </row>
    <row r="672" spans="1:36" ht="13.5" customHeight="1" x14ac:dyDescent="0.2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  <c r="AA672" s="113"/>
      <c r="AB672" s="113"/>
      <c r="AC672" s="113"/>
      <c r="AD672" s="113"/>
      <c r="AE672" s="113"/>
      <c r="AF672" s="113"/>
      <c r="AG672" s="113"/>
      <c r="AH672" s="113"/>
      <c r="AI672" s="113"/>
      <c r="AJ672" s="113"/>
    </row>
    <row r="673" spans="1:36" ht="13.5" customHeight="1" x14ac:dyDescent="0.2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  <c r="AA673" s="113"/>
      <c r="AB673" s="113"/>
      <c r="AC673" s="113"/>
      <c r="AD673" s="113"/>
      <c r="AE673" s="113"/>
      <c r="AF673" s="113"/>
      <c r="AG673" s="113"/>
      <c r="AH673" s="113"/>
      <c r="AI673" s="113"/>
      <c r="AJ673" s="113"/>
    </row>
    <row r="674" spans="1:36" ht="13.5" customHeight="1" x14ac:dyDescent="0.2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  <c r="AA674" s="113"/>
      <c r="AB674" s="113"/>
      <c r="AC674" s="113"/>
      <c r="AD674" s="113"/>
      <c r="AE674" s="113"/>
      <c r="AF674" s="113"/>
      <c r="AG674" s="113"/>
      <c r="AH674" s="113"/>
      <c r="AI674" s="113"/>
      <c r="AJ674" s="113"/>
    </row>
    <row r="675" spans="1:36" ht="13.5" customHeight="1" x14ac:dyDescent="0.2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  <c r="AA675" s="113"/>
      <c r="AB675" s="113"/>
      <c r="AC675" s="113"/>
      <c r="AD675" s="113"/>
      <c r="AE675" s="113"/>
      <c r="AF675" s="113"/>
      <c r="AG675" s="113"/>
      <c r="AH675" s="113"/>
      <c r="AI675" s="113"/>
      <c r="AJ675" s="113"/>
    </row>
    <row r="676" spans="1:36" ht="13.5" customHeight="1" x14ac:dyDescent="0.2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  <c r="AA676" s="113"/>
      <c r="AB676" s="113"/>
      <c r="AC676" s="113"/>
      <c r="AD676" s="113"/>
      <c r="AE676" s="113"/>
      <c r="AF676" s="113"/>
      <c r="AG676" s="113"/>
      <c r="AH676" s="113"/>
      <c r="AI676" s="113"/>
      <c r="AJ676" s="113"/>
    </row>
    <row r="677" spans="1:36" ht="13.5" customHeight="1" x14ac:dyDescent="0.2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  <c r="AA677" s="113"/>
      <c r="AB677" s="113"/>
      <c r="AC677" s="113"/>
      <c r="AD677" s="113"/>
      <c r="AE677" s="113"/>
      <c r="AF677" s="113"/>
      <c r="AG677" s="113"/>
      <c r="AH677" s="113"/>
      <c r="AI677" s="113"/>
      <c r="AJ677" s="113"/>
    </row>
    <row r="678" spans="1:36" ht="13.5" customHeight="1" x14ac:dyDescent="0.2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  <c r="AA678" s="113"/>
      <c r="AB678" s="113"/>
      <c r="AC678" s="113"/>
      <c r="AD678" s="113"/>
      <c r="AE678" s="113"/>
      <c r="AF678" s="113"/>
      <c r="AG678" s="113"/>
      <c r="AH678" s="113"/>
      <c r="AI678" s="113"/>
      <c r="AJ678" s="113"/>
    </row>
    <row r="679" spans="1:36" ht="13.5" customHeight="1" x14ac:dyDescent="0.2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  <c r="AA679" s="113"/>
      <c r="AB679" s="113"/>
      <c r="AC679" s="113"/>
      <c r="AD679" s="113"/>
      <c r="AE679" s="113"/>
      <c r="AF679" s="113"/>
      <c r="AG679" s="113"/>
      <c r="AH679" s="113"/>
      <c r="AI679" s="113"/>
      <c r="AJ679" s="113"/>
    </row>
    <row r="680" spans="1:36" ht="13.5" customHeight="1" x14ac:dyDescent="0.2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  <c r="AA680" s="113"/>
      <c r="AB680" s="113"/>
      <c r="AC680" s="113"/>
      <c r="AD680" s="113"/>
      <c r="AE680" s="113"/>
      <c r="AF680" s="113"/>
      <c r="AG680" s="113"/>
      <c r="AH680" s="113"/>
      <c r="AI680" s="113"/>
      <c r="AJ680" s="113"/>
    </row>
    <row r="681" spans="1:36" ht="13.5" customHeight="1" x14ac:dyDescent="0.2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  <c r="AA681" s="113"/>
      <c r="AB681" s="113"/>
      <c r="AC681" s="113"/>
      <c r="AD681" s="113"/>
      <c r="AE681" s="113"/>
      <c r="AF681" s="113"/>
      <c r="AG681" s="113"/>
      <c r="AH681" s="113"/>
      <c r="AI681" s="113"/>
      <c r="AJ681" s="113"/>
    </row>
    <row r="682" spans="1:36" ht="13.5" customHeight="1" x14ac:dyDescent="0.2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  <c r="AA682" s="113"/>
      <c r="AB682" s="113"/>
      <c r="AC682" s="113"/>
      <c r="AD682" s="113"/>
      <c r="AE682" s="113"/>
      <c r="AF682" s="113"/>
      <c r="AG682" s="113"/>
      <c r="AH682" s="113"/>
      <c r="AI682" s="113"/>
      <c r="AJ682" s="113"/>
    </row>
    <row r="683" spans="1:36" ht="13.5" customHeight="1" x14ac:dyDescent="0.2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  <c r="AA683" s="113"/>
      <c r="AB683" s="113"/>
      <c r="AC683" s="113"/>
      <c r="AD683" s="113"/>
      <c r="AE683" s="113"/>
      <c r="AF683" s="113"/>
      <c r="AG683" s="113"/>
      <c r="AH683" s="113"/>
      <c r="AI683" s="113"/>
      <c r="AJ683" s="113"/>
    </row>
    <row r="684" spans="1:36" ht="13.5" customHeight="1" x14ac:dyDescent="0.2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  <c r="AA684" s="113"/>
      <c r="AB684" s="113"/>
      <c r="AC684" s="113"/>
      <c r="AD684" s="113"/>
      <c r="AE684" s="113"/>
      <c r="AF684" s="113"/>
      <c r="AG684" s="113"/>
      <c r="AH684" s="113"/>
      <c r="AI684" s="113"/>
      <c r="AJ684" s="113"/>
    </row>
    <row r="685" spans="1:36" ht="13.5" customHeight="1" x14ac:dyDescent="0.2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  <c r="AA685" s="113"/>
      <c r="AB685" s="113"/>
      <c r="AC685" s="113"/>
      <c r="AD685" s="113"/>
      <c r="AE685" s="113"/>
      <c r="AF685" s="113"/>
      <c r="AG685" s="113"/>
      <c r="AH685" s="113"/>
      <c r="AI685" s="113"/>
      <c r="AJ685" s="113"/>
    </row>
    <row r="686" spans="1:36" ht="13.5" customHeight="1" x14ac:dyDescent="0.2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  <c r="AA686" s="113"/>
      <c r="AB686" s="113"/>
      <c r="AC686" s="113"/>
      <c r="AD686" s="113"/>
      <c r="AE686" s="113"/>
      <c r="AF686" s="113"/>
      <c r="AG686" s="113"/>
      <c r="AH686" s="113"/>
      <c r="AI686" s="113"/>
      <c r="AJ686" s="113"/>
    </row>
    <row r="687" spans="1:36" ht="13.5" customHeight="1" x14ac:dyDescent="0.2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  <c r="AA687" s="113"/>
      <c r="AB687" s="113"/>
      <c r="AC687" s="113"/>
      <c r="AD687" s="113"/>
      <c r="AE687" s="113"/>
      <c r="AF687" s="113"/>
      <c r="AG687" s="113"/>
      <c r="AH687" s="113"/>
      <c r="AI687" s="113"/>
      <c r="AJ687" s="113"/>
    </row>
    <row r="688" spans="1:36" ht="13.5" customHeight="1" x14ac:dyDescent="0.2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  <c r="AA688" s="113"/>
      <c r="AB688" s="113"/>
      <c r="AC688" s="113"/>
      <c r="AD688" s="113"/>
      <c r="AE688" s="113"/>
      <c r="AF688" s="113"/>
      <c r="AG688" s="113"/>
      <c r="AH688" s="113"/>
      <c r="AI688" s="113"/>
      <c r="AJ688" s="113"/>
    </row>
    <row r="689" spans="1:36" ht="13.5" customHeight="1" x14ac:dyDescent="0.2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  <c r="AA689" s="113"/>
      <c r="AB689" s="113"/>
      <c r="AC689" s="113"/>
      <c r="AD689" s="113"/>
      <c r="AE689" s="113"/>
      <c r="AF689" s="113"/>
      <c r="AG689" s="113"/>
      <c r="AH689" s="113"/>
      <c r="AI689" s="113"/>
      <c r="AJ689" s="113"/>
    </row>
    <row r="690" spans="1:36" ht="13.5" customHeight="1" x14ac:dyDescent="0.2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  <c r="AA690" s="113"/>
      <c r="AB690" s="113"/>
      <c r="AC690" s="113"/>
      <c r="AD690" s="113"/>
      <c r="AE690" s="113"/>
      <c r="AF690" s="113"/>
      <c r="AG690" s="113"/>
      <c r="AH690" s="113"/>
      <c r="AI690" s="113"/>
      <c r="AJ690" s="113"/>
    </row>
    <row r="691" spans="1:36" ht="13.5" customHeight="1" x14ac:dyDescent="0.2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  <c r="AA691" s="113"/>
      <c r="AB691" s="113"/>
      <c r="AC691" s="113"/>
      <c r="AD691" s="113"/>
      <c r="AE691" s="113"/>
      <c r="AF691" s="113"/>
      <c r="AG691" s="113"/>
      <c r="AH691" s="113"/>
      <c r="AI691" s="113"/>
      <c r="AJ691" s="113"/>
    </row>
    <row r="692" spans="1:36" ht="13.5" customHeight="1" x14ac:dyDescent="0.2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  <c r="AA692" s="113"/>
      <c r="AB692" s="113"/>
      <c r="AC692" s="113"/>
      <c r="AD692" s="113"/>
      <c r="AE692" s="113"/>
      <c r="AF692" s="113"/>
      <c r="AG692" s="113"/>
      <c r="AH692" s="113"/>
      <c r="AI692" s="113"/>
      <c r="AJ692" s="113"/>
    </row>
    <row r="693" spans="1:36" ht="13.5" customHeight="1" x14ac:dyDescent="0.2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  <c r="AA693" s="113"/>
      <c r="AB693" s="113"/>
      <c r="AC693" s="113"/>
      <c r="AD693" s="113"/>
      <c r="AE693" s="113"/>
      <c r="AF693" s="113"/>
      <c r="AG693" s="113"/>
      <c r="AH693" s="113"/>
      <c r="AI693" s="113"/>
      <c r="AJ693" s="113"/>
    </row>
    <row r="694" spans="1:36" ht="13.5" customHeight="1" x14ac:dyDescent="0.2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  <c r="AA694" s="113"/>
      <c r="AB694" s="113"/>
      <c r="AC694" s="113"/>
      <c r="AD694" s="113"/>
      <c r="AE694" s="113"/>
      <c r="AF694" s="113"/>
      <c r="AG694" s="113"/>
      <c r="AH694" s="113"/>
      <c r="AI694" s="113"/>
      <c r="AJ694" s="113"/>
    </row>
    <row r="695" spans="1:36" ht="13.5" customHeight="1" x14ac:dyDescent="0.2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  <c r="AA695" s="113"/>
      <c r="AB695" s="113"/>
      <c r="AC695" s="113"/>
      <c r="AD695" s="113"/>
      <c r="AE695" s="113"/>
      <c r="AF695" s="113"/>
      <c r="AG695" s="113"/>
      <c r="AH695" s="113"/>
      <c r="AI695" s="113"/>
      <c r="AJ695" s="113"/>
    </row>
    <row r="696" spans="1:36" ht="13.5" customHeight="1" x14ac:dyDescent="0.2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  <c r="AA696" s="113"/>
      <c r="AB696" s="113"/>
      <c r="AC696" s="113"/>
      <c r="AD696" s="113"/>
      <c r="AE696" s="113"/>
      <c r="AF696" s="113"/>
      <c r="AG696" s="113"/>
      <c r="AH696" s="113"/>
      <c r="AI696" s="113"/>
      <c r="AJ696" s="113"/>
    </row>
    <row r="697" spans="1:36" ht="13.5" customHeight="1" x14ac:dyDescent="0.2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  <c r="AA697" s="113"/>
      <c r="AB697" s="113"/>
      <c r="AC697" s="113"/>
      <c r="AD697" s="113"/>
      <c r="AE697" s="113"/>
      <c r="AF697" s="113"/>
      <c r="AG697" s="113"/>
      <c r="AH697" s="113"/>
      <c r="AI697" s="113"/>
      <c r="AJ697" s="113"/>
    </row>
    <row r="698" spans="1:36" ht="13.5" customHeight="1" x14ac:dyDescent="0.2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  <c r="AA698" s="113"/>
      <c r="AB698" s="113"/>
      <c r="AC698" s="113"/>
      <c r="AD698" s="113"/>
      <c r="AE698" s="113"/>
      <c r="AF698" s="113"/>
      <c r="AG698" s="113"/>
      <c r="AH698" s="113"/>
      <c r="AI698" s="113"/>
      <c r="AJ698" s="113"/>
    </row>
    <row r="699" spans="1:36" ht="13.5" customHeight="1" x14ac:dyDescent="0.2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  <c r="AA699" s="113"/>
      <c r="AB699" s="113"/>
      <c r="AC699" s="113"/>
      <c r="AD699" s="113"/>
      <c r="AE699" s="113"/>
      <c r="AF699" s="113"/>
      <c r="AG699" s="113"/>
      <c r="AH699" s="113"/>
      <c r="AI699" s="113"/>
      <c r="AJ699" s="113"/>
    </row>
    <row r="700" spans="1:36" ht="13.5" customHeight="1" x14ac:dyDescent="0.2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  <c r="AA700" s="113"/>
      <c r="AB700" s="113"/>
      <c r="AC700" s="113"/>
      <c r="AD700" s="113"/>
      <c r="AE700" s="113"/>
      <c r="AF700" s="113"/>
      <c r="AG700" s="113"/>
      <c r="AH700" s="113"/>
      <c r="AI700" s="113"/>
      <c r="AJ700" s="113"/>
    </row>
    <row r="701" spans="1:36" ht="13.5" customHeight="1" x14ac:dyDescent="0.2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  <c r="AA701" s="113"/>
      <c r="AB701" s="113"/>
      <c r="AC701" s="113"/>
      <c r="AD701" s="113"/>
      <c r="AE701" s="113"/>
      <c r="AF701" s="113"/>
      <c r="AG701" s="113"/>
      <c r="AH701" s="113"/>
      <c r="AI701" s="113"/>
      <c r="AJ701" s="113"/>
    </row>
    <row r="702" spans="1:36" ht="13.5" customHeight="1" x14ac:dyDescent="0.2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  <c r="AA702" s="113"/>
      <c r="AB702" s="113"/>
      <c r="AC702" s="113"/>
      <c r="AD702" s="113"/>
      <c r="AE702" s="113"/>
      <c r="AF702" s="113"/>
      <c r="AG702" s="113"/>
      <c r="AH702" s="113"/>
      <c r="AI702" s="113"/>
      <c r="AJ702" s="113"/>
    </row>
    <row r="703" spans="1:36" ht="13.5" customHeight="1" x14ac:dyDescent="0.2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  <c r="AA703" s="113"/>
      <c r="AB703" s="113"/>
      <c r="AC703" s="113"/>
      <c r="AD703" s="113"/>
      <c r="AE703" s="113"/>
      <c r="AF703" s="113"/>
      <c r="AG703" s="113"/>
      <c r="AH703" s="113"/>
      <c r="AI703" s="113"/>
      <c r="AJ703" s="113"/>
    </row>
    <row r="704" spans="1:36" ht="13.5" customHeight="1" x14ac:dyDescent="0.2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  <c r="AA704" s="113"/>
      <c r="AB704" s="113"/>
      <c r="AC704" s="113"/>
      <c r="AD704" s="113"/>
      <c r="AE704" s="113"/>
      <c r="AF704" s="113"/>
      <c r="AG704" s="113"/>
      <c r="AH704" s="113"/>
      <c r="AI704" s="113"/>
      <c r="AJ704" s="113"/>
    </row>
    <row r="705" spans="1:36" ht="13.5" customHeight="1" x14ac:dyDescent="0.2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  <c r="AA705" s="113"/>
      <c r="AB705" s="113"/>
      <c r="AC705" s="113"/>
      <c r="AD705" s="113"/>
      <c r="AE705" s="113"/>
      <c r="AF705" s="113"/>
      <c r="AG705" s="113"/>
      <c r="AH705" s="113"/>
      <c r="AI705" s="113"/>
      <c r="AJ705" s="113"/>
    </row>
    <row r="706" spans="1:36" ht="13.5" customHeight="1" x14ac:dyDescent="0.2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  <c r="AA706" s="113"/>
      <c r="AB706" s="113"/>
      <c r="AC706" s="113"/>
      <c r="AD706" s="113"/>
      <c r="AE706" s="113"/>
      <c r="AF706" s="113"/>
      <c r="AG706" s="113"/>
      <c r="AH706" s="113"/>
      <c r="AI706" s="113"/>
      <c r="AJ706" s="113"/>
    </row>
    <row r="707" spans="1:36" ht="13.5" customHeight="1" x14ac:dyDescent="0.2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  <c r="AA707" s="113"/>
      <c r="AB707" s="113"/>
      <c r="AC707" s="113"/>
      <c r="AD707" s="113"/>
      <c r="AE707" s="113"/>
      <c r="AF707" s="113"/>
      <c r="AG707" s="113"/>
      <c r="AH707" s="113"/>
      <c r="AI707" s="113"/>
      <c r="AJ707" s="113"/>
    </row>
    <row r="708" spans="1:36" ht="13.5" customHeight="1" x14ac:dyDescent="0.2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  <c r="AA708" s="113"/>
      <c r="AB708" s="113"/>
      <c r="AC708" s="113"/>
      <c r="AD708" s="113"/>
      <c r="AE708" s="113"/>
      <c r="AF708" s="113"/>
      <c r="AG708" s="113"/>
      <c r="AH708" s="113"/>
      <c r="AI708" s="113"/>
      <c r="AJ708" s="113"/>
    </row>
    <row r="709" spans="1:36" ht="13.5" customHeight="1" x14ac:dyDescent="0.2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  <c r="AA709" s="113"/>
      <c r="AB709" s="113"/>
      <c r="AC709" s="113"/>
      <c r="AD709" s="113"/>
      <c r="AE709" s="113"/>
      <c r="AF709" s="113"/>
      <c r="AG709" s="113"/>
      <c r="AH709" s="113"/>
      <c r="AI709" s="113"/>
      <c r="AJ709" s="113"/>
    </row>
    <row r="710" spans="1:36" ht="13.5" customHeight="1" x14ac:dyDescent="0.2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  <c r="AA710" s="113"/>
      <c r="AB710" s="113"/>
      <c r="AC710" s="113"/>
      <c r="AD710" s="113"/>
      <c r="AE710" s="113"/>
      <c r="AF710" s="113"/>
      <c r="AG710" s="113"/>
      <c r="AH710" s="113"/>
      <c r="AI710" s="113"/>
      <c r="AJ710" s="113"/>
    </row>
    <row r="711" spans="1:36" ht="13.5" customHeight="1" x14ac:dyDescent="0.2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  <c r="AA711" s="113"/>
      <c r="AB711" s="113"/>
      <c r="AC711" s="113"/>
      <c r="AD711" s="113"/>
      <c r="AE711" s="113"/>
      <c r="AF711" s="113"/>
      <c r="AG711" s="113"/>
      <c r="AH711" s="113"/>
      <c r="AI711" s="113"/>
      <c r="AJ711" s="113"/>
    </row>
    <row r="712" spans="1:36" ht="13.5" customHeight="1" x14ac:dyDescent="0.2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  <c r="AA712" s="113"/>
      <c r="AB712" s="113"/>
      <c r="AC712" s="113"/>
      <c r="AD712" s="113"/>
      <c r="AE712" s="113"/>
      <c r="AF712" s="113"/>
      <c r="AG712" s="113"/>
      <c r="AH712" s="113"/>
      <c r="AI712" s="113"/>
      <c r="AJ712" s="113"/>
    </row>
    <row r="713" spans="1:36" ht="13.5" customHeight="1" x14ac:dyDescent="0.2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  <c r="AA713" s="113"/>
      <c r="AB713" s="113"/>
      <c r="AC713" s="113"/>
      <c r="AD713" s="113"/>
      <c r="AE713" s="113"/>
      <c r="AF713" s="113"/>
      <c r="AG713" s="113"/>
      <c r="AH713" s="113"/>
      <c r="AI713" s="113"/>
      <c r="AJ713" s="113"/>
    </row>
    <row r="714" spans="1:36" ht="13.5" customHeight="1" x14ac:dyDescent="0.2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  <c r="AA714" s="113"/>
      <c r="AB714" s="113"/>
      <c r="AC714" s="113"/>
      <c r="AD714" s="113"/>
      <c r="AE714" s="113"/>
      <c r="AF714" s="113"/>
      <c r="AG714" s="113"/>
      <c r="AH714" s="113"/>
      <c r="AI714" s="113"/>
      <c r="AJ714" s="113"/>
    </row>
    <row r="715" spans="1:36" ht="13.5" customHeight="1" x14ac:dyDescent="0.2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  <c r="AA715" s="113"/>
      <c r="AB715" s="113"/>
      <c r="AC715" s="113"/>
      <c r="AD715" s="113"/>
      <c r="AE715" s="113"/>
      <c r="AF715" s="113"/>
      <c r="AG715" s="113"/>
      <c r="AH715" s="113"/>
      <c r="AI715" s="113"/>
      <c r="AJ715" s="113"/>
    </row>
    <row r="716" spans="1:36" ht="13.5" customHeight="1" x14ac:dyDescent="0.2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  <c r="AA716" s="113"/>
      <c r="AB716" s="113"/>
      <c r="AC716" s="113"/>
      <c r="AD716" s="113"/>
      <c r="AE716" s="113"/>
      <c r="AF716" s="113"/>
      <c r="AG716" s="113"/>
      <c r="AH716" s="113"/>
      <c r="AI716" s="113"/>
      <c r="AJ716" s="113"/>
    </row>
    <row r="717" spans="1:36" ht="13.5" customHeight="1" x14ac:dyDescent="0.2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  <c r="AA717" s="113"/>
      <c r="AB717" s="113"/>
      <c r="AC717" s="113"/>
      <c r="AD717" s="113"/>
      <c r="AE717" s="113"/>
      <c r="AF717" s="113"/>
      <c r="AG717" s="113"/>
      <c r="AH717" s="113"/>
      <c r="AI717" s="113"/>
      <c r="AJ717" s="113"/>
    </row>
    <row r="718" spans="1:36" ht="13.5" customHeight="1" x14ac:dyDescent="0.2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  <c r="AA718" s="113"/>
      <c r="AB718" s="113"/>
      <c r="AC718" s="113"/>
      <c r="AD718" s="113"/>
      <c r="AE718" s="113"/>
      <c r="AF718" s="113"/>
      <c r="AG718" s="113"/>
      <c r="AH718" s="113"/>
      <c r="AI718" s="113"/>
      <c r="AJ718" s="113"/>
    </row>
    <row r="719" spans="1:36" ht="13.5" customHeight="1" x14ac:dyDescent="0.2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  <c r="AA719" s="113"/>
      <c r="AB719" s="113"/>
      <c r="AC719" s="113"/>
      <c r="AD719" s="113"/>
      <c r="AE719" s="113"/>
      <c r="AF719" s="113"/>
      <c r="AG719" s="113"/>
      <c r="AH719" s="113"/>
      <c r="AI719" s="113"/>
      <c r="AJ719" s="113"/>
    </row>
    <row r="720" spans="1:36" ht="13.5" customHeight="1" x14ac:dyDescent="0.2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  <c r="AA720" s="113"/>
      <c r="AB720" s="113"/>
      <c r="AC720" s="113"/>
      <c r="AD720" s="113"/>
      <c r="AE720" s="113"/>
      <c r="AF720" s="113"/>
      <c r="AG720" s="113"/>
      <c r="AH720" s="113"/>
      <c r="AI720" s="113"/>
      <c r="AJ720" s="113"/>
    </row>
    <row r="721" spans="1:36" ht="13.5" customHeight="1" x14ac:dyDescent="0.2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  <c r="AA721" s="113"/>
      <c r="AB721" s="113"/>
      <c r="AC721" s="113"/>
      <c r="AD721" s="113"/>
      <c r="AE721" s="113"/>
      <c r="AF721" s="113"/>
      <c r="AG721" s="113"/>
      <c r="AH721" s="113"/>
      <c r="AI721" s="113"/>
      <c r="AJ721" s="113"/>
    </row>
    <row r="722" spans="1:36" ht="13.5" customHeight="1" x14ac:dyDescent="0.2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  <c r="AA722" s="113"/>
      <c r="AB722" s="113"/>
      <c r="AC722" s="113"/>
      <c r="AD722" s="113"/>
      <c r="AE722" s="113"/>
      <c r="AF722" s="113"/>
      <c r="AG722" s="113"/>
      <c r="AH722" s="113"/>
      <c r="AI722" s="113"/>
      <c r="AJ722" s="113"/>
    </row>
    <row r="723" spans="1:36" ht="13.5" customHeight="1" x14ac:dyDescent="0.2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  <c r="AA723" s="113"/>
      <c r="AB723" s="113"/>
      <c r="AC723" s="113"/>
      <c r="AD723" s="113"/>
      <c r="AE723" s="113"/>
      <c r="AF723" s="113"/>
      <c r="AG723" s="113"/>
      <c r="AH723" s="113"/>
      <c r="AI723" s="113"/>
      <c r="AJ723" s="113"/>
    </row>
    <row r="724" spans="1:36" ht="13.5" customHeight="1" x14ac:dyDescent="0.2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  <c r="AA724" s="113"/>
      <c r="AB724" s="113"/>
      <c r="AC724" s="113"/>
      <c r="AD724" s="113"/>
      <c r="AE724" s="113"/>
      <c r="AF724" s="113"/>
      <c r="AG724" s="113"/>
      <c r="AH724" s="113"/>
      <c r="AI724" s="113"/>
      <c r="AJ724" s="113"/>
    </row>
    <row r="725" spans="1:36" ht="13.5" customHeight="1" x14ac:dyDescent="0.2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  <c r="AA725" s="113"/>
      <c r="AB725" s="113"/>
      <c r="AC725" s="113"/>
      <c r="AD725" s="113"/>
      <c r="AE725" s="113"/>
      <c r="AF725" s="113"/>
      <c r="AG725" s="113"/>
      <c r="AH725" s="113"/>
      <c r="AI725" s="113"/>
      <c r="AJ725" s="113"/>
    </row>
    <row r="726" spans="1:36" ht="13.5" customHeight="1" x14ac:dyDescent="0.2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  <c r="AA726" s="113"/>
      <c r="AB726" s="113"/>
      <c r="AC726" s="113"/>
      <c r="AD726" s="113"/>
      <c r="AE726" s="113"/>
      <c r="AF726" s="113"/>
      <c r="AG726" s="113"/>
      <c r="AH726" s="113"/>
      <c r="AI726" s="113"/>
      <c r="AJ726" s="113"/>
    </row>
    <row r="727" spans="1:36" ht="13.5" customHeight="1" x14ac:dyDescent="0.2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  <c r="AA727" s="113"/>
      <c r="AB727" s="113"/>
      <c r="AC727" s="113"/>
      <c r="AD727" s="113"/>
      <c r="AE727" s="113"/>
      <c r="AF727" s="113"/>
      <c r="AG727" s="113"/>
      <c r="AH727" s="113"/>
      <c r="AI727" s="113"/>
      <c r="AJ727" s="113"/>
    </row>
    <row r="728" spans="1:36" ht="13.5" customHeight="1" x14ac:dyDescent="0.2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  <c r="AA728" s="113"/>
      <c r="AB728" s="113"/>
      <c r="AC728" s="113"/>
      <c r="AD728" s="113"/>
      <c r="AE728" s="113"/>
      <c r="AF728" s="113"/>
      <c r="AG728" s="113"/>
      <c r="AH728" s="113"/>
      <c r="AI728" s="113"/>
      <c r="AJ728" s="113"/>
    </row>
    <row r="729" spans="1:36" ht="13.5" customHeight="1" x14ac:dyDescent="0.2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  <c r="AA729" s="113"/>
      <c r="AB729" s="113"/>
      <c r="AC729" s="113"/>
      <c r="AD729" s="113"/>
      <c r="AE729" s="113"/>
      <c r="AF729" s="113"/>
      <c r="AG729" s="113"/>
      <c r="AH729" s="113"/>
      <c r="AI729" s="113"/>
      <c r="AJ729" s="113"/>
    </row>
    <row r="730" spans="1:36" ht="13.5" customHeight="1" x14ac:dyDescent="0.2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  <c r="AA730" s="113"/>
      <c r="AB730" s="113"/>
      <c r="AC730" s="113"/>
      <c r="AD730" s="113"/>
      <c r="AE730" s="113"/>
      <c r="AF730" s="113"/>
      <c r="AG730" s="113"/>
      <c r="AH730" s="113"/>
      <c r="AI730" s="113"/>
      <c r="AJ730" s="113"/>
    </row>
    <row r="731" spans="1:36" ht="13.5" customHeight="1" x14ac:dyDescent="0.2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  <c r="AA731" s="113"/>
      <c r="AB731" s="113"/>
      <c r="AC731" s="113"/>
      <c r="AD731" s="113"/>
      <c r="AE731" s="113"/>
      <c r="AF731" s="113"/>
      <c r="AG731" s="113"/>
      <c r="AH731" s="113"/>
      <c r="AI731" s="113"/>
      <c r="AJ731" s="113"/>
    </row>
    <row r="732" spans="1:36" ht="13.5" customHeight="1" x14ac:dyDescent="0.2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  <c r="AA732" s="113"/>
      <c r="AB732" s="113"/>
      <c r="AC732" s="113"/>
      <c r="AD732" s="113"/>
      <c r="AE732" s="113"/>
      <c r="AF732" s="113"/>
      <c r="AG732" s="113"/>
      <c r="AH732" s="113"/>
      <c r="AI732" s="113"/>
      <c r="AJ732" s="113"/>
    </row>
    <row r="733" spans="1:36" ht="13.5" customHeight="1" x14ac:dyDescent="0.2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  <c r="AA733" s="113"/>
      <c r="AB733" s="113"/>
      <c r="AC733" s="113"/>
      <c r="AD733" s="113"/>
      <c r="AE733" s="113"/>
      <c r="AF733" s="113"/>
      <c r="AG733" s="113"/>
      <c r="AH733" s="113"/>
      <c r="AI733" s="113"/>
      <c r="AJ733" s="113"/>
    </row>
    <row r="734" spans="1:36" ht="13.5" customHeight="1" x14ac:dyDescent="0.2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  <c r="AA734" s="113"/>
      <c r="AB734" s="113"/>
      <c r="AC734" s="113"/>
      <c r="AD734" s="113"/>
      <c r="AE734" s="113"/>
      <c r="AF734" s="113"/>
      <c r="AG734" s="113"/>
      <c r="AH734" s="113"/>
      <c r="AI734" s="113"/>
      <c r="AJ734" s="113"/>
    </row>
    <row r="735" spans="1:36" ht="13.5" customHeight="1" x14ac:dyDescent="0.2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  <c r="AA735" s="113"/>
      <c r="AB735" s="113"/>
      <c r="AC735" s="113"/>
      <c r="AD735" s="113"/>
      <c r="AE735" s="113"/>
      <c r="AF735" s="113"/>
      <c r="AG735" s="113"/>
      <c r="AH735" s="113"/>
      <c r="AI735" s="113"/>
      <c r="AJ735" s="113"/>
    </row>
    <row r="736" spans="1:36" ht="13.5" customHeight="1" x14ac:dyDescent="0.2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  <c r="AA736" s="113"/>
      <c r="AB736" s="113"/>
      <c r="AC736" s="113"/>
      <c r="AD736" s="113"/>
      <c r="AE736" s="113"/>
      <c r="AF736" s="113"/>
      <c r="AG736" s="113"/>
      <c r="AH736" s="113"/>
      <c r="AI736" s="113"/>
      <c r="AJ736" s="113"/>
    </row>
    <row r="737" spans="1:36" ht="13.5" customHeight="1" x14ac:dyDescent="0.2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  <c r="AA737" s="113"/>
      <c r="AB737" s="113"/>
      <c r="AC737" s="113"/>
      <c r="AD737" s="113"/>
      <c r="AE737" s="113"/>
      <c r="AF737" s="113"/>
      <c r="AG737" s="113"/>
      <c r="AH737" s="113"/>
      <c r="AI737" s="113"/>
      <c r="AJ737" s="113"/>
    </row>
    <row r="738" spans="1:36" ht="13.5" customHeight="1" x14ac:dyDescent="0.2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  <c r="AA738" s="113"/>
      <c r="AB738" s="113"/>
      <c r="AC738" s="113"/>
      <c r="AD738" s="113"/>
      <c r="AE738" s="113"/>
      <c r="AF738" s="113"/>
      <c r="AG738" s="113"/>
      <c r="AH738" s="113"/>
      <c r="AI738" s="113"/>
      <c r="AJ738" s="113"/>
    </row>
    <row r="739" spans="1:36" ht="13.5" customHeight="1" x14ac:dyDescent="0.2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  <c r="AA739" s="113"/>
      <c r="AB739" s="113"/>
      <c r="AC739" s="113"/>
      <c r="AD739" s="113"/>
      <c r="AE739" s="113"/>
      <c r="AF739" s="113"/>
      <c r="AG739" s="113"/>
      <c r="AH739" s="113"/>
      <c r="AI739" s="113"/>
      <c r="AJ739" s="113"/>
    </row>
    <row r="740" spans="1:36" ht="13.5" customHeight="1" x14ac:dyDescent="0.2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  <c r="AA740" s="113"/>
      <c r="AB740" s="113"/>
      <c r="AC740" s="113"/>
      <c r="AD740" s="113"/>
      <c r="AE740" s="113"/>
      <c r="AF740" s="113"/>
      <c r="AG740" s="113"/>
      <c r="AH740" s="113"/>
      <c r="AI740" s="113"/>
      <c r="AJ740" s="113"/>
    </row>
    <row r="741" spans="1:36" ht="13.5" customHeight="1" x14ac:dyDescent="0.2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  <c r="AA741" s="113"/>
      <c r="AB741" s="113"/>
      <c r="AC741" s="113"/>
      <c r="AD741" s="113"/>
      <c r="AE741" s="113"/>
      <c r="AF741" s="113"/>
      <c r="AG741" s="113"/>
      <c r="AH741" s="113"/>
      <c r="AI741" s="113"/>
      <c r="AJ741" s="113"/>
    </row>
    <row r="742" spans="1:36" ht="13.5" customHeight="1" x14ac:dyDescent="0.2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  <c r="AA742" s="113"/>
      <c r="AB742" s="113"/>
      <c r="AC742" s="113"/>
      <c r="AD742" s="113"/>
      <c r="AE742" s="113"/>
      <c r="AF742" s="113"/>
      <c r="AG742" s="113"/>
      <c r="AH742" s="113"/>
      <c r="AI742" s="113"/>
      <c r="AJ742" s="113"/>
    </row>
    <row r="743" spans="1:36" ht="13.5" customHeight="1" x14ac:dyDescent="0.2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  <c r="AA743" s="113"/>
      <c r="AB743" s="113"/>
      <c r="AC743" s="113"/>
      <c r="AD743" s="113"/>
      <c r="AE743" s="113"/>
      <c r="AF743" s="113"/>
      <c r="AG743" s="113"/>
      <c r="AH743" s="113"/>
      <c r="AI743" s="113"/>
      <c r="AJ743" s="113"/>
    </row>
    <row r="744" spans="1:36" ht="13.5" customHeight="1" x14ac:dyDescent="0.2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  <c r="AA744" s="113"/>
      <c r="AB744" s="113"/>
      <c r="AC744" s="113"/>
      <c r="AD744" s="113"/>
      <c r="AE744" s="113"/>
      <c r="AF744" s="113"/>
      <c r="AG744" s="113"/>
      <c r="AH744" s="113"/>
      <c r="AI744" s="113"/>
      <c r="AJ744" s="113"/>
    </row>
    <row r="745" spans="1:36" ht="13.5" customHeight="1" x14ac:dyDescent="0.2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  <c r="AA745" s="113"/>
      <c r="AB745" s="113"/>
      <c r="AC745" s="113"/>
      <c r="AD745" s="113"/>
      <c r="AE745" s="113"/>
      <c r="AF745" s="113"/>
      <c r="AG745" s="113"/>
      <c r="AH745" s="113"/>
      <c r="AI745" s="113"/>
      <c r="AJ745" s="113"/>
    </row>
    <row r="746" spans="1:36" ht="13.5" customHeight="1" x14ac:dyDescent="0.2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  <c r="AA746" s="113"/>
      <c r="AB746" s="113"/>
      <c r="AC746" s="113"/>
      <c r="AD746" s="113"/>
      <c r="AE746" s="113"/>
      <c r="AF746" s="113"/>
      <c r="AG746" s="113"/>
      <c r="AH746" s="113"/>
      <c r="AI746" s="113"/>
      <c r="AJ746" s="113"/>
    </row>
    <row r="747" spans="1:36" ht="13.5" customHeight="1" x14ac:dyDescent="0.2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  <c r="AA747" s="113"/>
      <c r="AB747" s="113"/>
      <c r="AC747" s="113"/>
      <c r="AD747" s="113"/>
      <c r="AE747" s="113"/>
      <c r="AF747" s="113"/>
      <c r="AG747" s="113"/>
      <c r="AH747" s="113"/>
      <c r="AI747" s="113"/>
      <c r="AJ747" s="113"/>
    </row>
    <row r="748" spans="1:36" ht="13.5" customHeight="1" x14ac:dyDescent="0.2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  <c r="AA748" s="113"/>
      <c r="AB748" s="113"/>
      <c r="AC748" s="113"/>
      <c r="AD748" s="113"/>
      <c r="AE748" s="113"/>
      <c r="AF748" s="113"/>
      <c r="AG748" s="113"/>
      <c r="AH748" s="113"/>
      <c r="AI748" s="113"/>
      <c r="AJ748" s="113"/>
    </row>
    <row r="749" spans="1:36" ht="13.5" customHeight="1" x14ac:dyDescent="0.2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  <c r="AA749" s="113"/>
      <c r="AB749" s="113"/>
      <c r="AC749" s="113"/>
      <c r="AD749" s="113"/>
      <c r="AE749" s="113"/>
      <c r="AF749" s="113"/>
      <c r="AG749" s="113"/>
      <c r="AH749" s="113"/>
      <c r="AI749" s="113"/>
      <c r="AJ749" s="113"/>
    </row>
    <row r="750" spans="1:36" ht="13.5" customHeight="1" x14ac:dyDescent="0.2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  <c r="AA750" s="113"/>
      <c r="AB750" s="113"/>
      <c r="AC750" s="113"/>
      <c r="AD750" s="113"/>
      <c r="AE750" s="113"/>
      <c r="AF750" s="113"/>
      <c r="AG750" s="113"/>
      <c r="AH750" s="113"/>
      <c r="AI750" s="113"/>
      <c r="AJ750" s="113"/>
    </row>
    <row r="751" spans="1:36" ht="13.5" customHeight="1" x14ac:dyDescent="0.2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  <c r="AA751" s="113"/>
      <c r="AB751" s="113"/>
      <c r="AC751" s="113"/>
      <c r="AD751" s="113"/>
      <c r="AE751" s="113"/>
      <c r="AF751" s="113"/>
      <c r="AG751" s="113"/>
      <c r="AH751" s="113"/>
      <c r="AI751" s="113"/>
      <c r="AJ751" s="113"/>
    </row>
    <row r="752" spans="1:36" ht="13.5" customHeight="1" x14ac:dyDescent="0.2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  <c r="AA752" s="113"/>
      <c r="AB752" s="113"/>
      <c r="AC752" s="113"/>
      <c r="AD752" s="113"/>
      <c r="AE752" s="113"/>
      <c r="AF752" s="113"/>
      <c r="AG752" s="113"/>
      <c r="AH752" s="113"/>
      <c r="AI752" s="113"/>
      <c r="AJ752" s="113"/>
    </row>
    <row r="753" spans="1:36" ht="13.5" customHeight="1" x14ac:dyDescent="0.2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  <c r="AA753" s="113"/>
      <c r="AB753" s="113"/>
      <c r="AC753" s="113"/>
      <c r="AD753" s="113"/>
      <c r="AE753" s="113"/>
      <c r="AF753" s="113"/>
      <c r="AG753" s="113"/>
      <c r="AH753" s="113"/>
      <c r="AI753" s="113"/>
      <c r="AJ753" s="113"/>
    </row>
    <row r="754" spans="1:36" ht="13.5" customHeight="1" x14ac:dyDescent="0.2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  <c r="AA754" s="113"/>
      <c r="AB754" s="113"/>
      <c r="AC754" s="113"/>
      <c r="AD754" s="113"/>
      <c r="AE754" s="113"/>
      <c r="AF754" s="113"/>
      <c r="AG754" s="113"/>
      <c r="AH754" s="113"/>
      <c r="AI754" s="113"/>
      <c r="AJ754" s="113"/>
    </row>
    <row r="755" spans="1:36" ht="13.5" customHeight="1" x14ac:dyDescent="0.2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  <c r="AA755" s="113"/>
      <c r="AB755" s="113"/>
      <c r="AC755" s="113"/>
      <c r="AD755" s="113"/>
      <c r="AE755" s="113"/>
      <c r="AF755" s="113"/>
      <c r="AG755" s="113"/>
      <c r="AH755" s="113"/>
      <c r="AI755" s="113"/>
      <c r="AJ755" s="113"/>
    </row>
    <row r="756" spans="1:36" ht="13.5" customHeight="1" x14ac:dyDescent="0.2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  <c r="AA756" s="113"/>
      <c r="AB756" s="113"/>
      <c r="AC756" s="113"/>
      <c r="AD756" s="113"/>
      <c r="AE756" s="113"/>
      <c r="AF756" s="113"/>
      <c r="AG756" s="113"/>
      <c r="AH756" s="113"/>
      <c r="AI756" s="113"/>
      <c r="AJ756" s="113"/>
    </row>
    <row r="757" spans="1:36" ht="13.5" customHeight="1" x14ac:dyDescent="0.2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  <c r="AA757" s="113"/>
      <c r="AB757" s="113"/>
      <c r="AC757" s="113"/>
      <c r="AD757" s="113"/>
      <c r="AE757" s="113"/>
      <c r="AF757" s="113"/>
      <c r="AG757" s="113"/>
      <c r="AH757" s="113"/>
      <c r="AI757" s="113"/>
      <c r="AJ757" s="113"/>
    </row>
    <row r="758" spans="1:36" ht="13.5" customHeight="1" x14ac:dyDescent="0.2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  <c r="AA758" s="113"/>
      <c r="AB758" s="113"/>
      <c r="AC758" s="113"/>
      <c r="AD758" s="113"/>
      <c r="AE758" s="113"/>
      <c r="AF758" s="113"/>
      <c r="AG758" s="113"/>
      <c r="AH758" s="113"/>
      <c r="AI758" s="113"/>
      <c r="AJ758" s="113"/>
    </row>
    <row r="759" spans="1:36" ht="13.5" customHeight="1" x14ac:dyDescent="0.2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  <c r="AA759" s="113"/>
      <c r="AB759" s="113"/>
      <c r="AC759" s="113"/>
      <c r="AD759" s="113"/>
      <c r="AE759" s="113"/>
      <c r="AF759" s="113"/>
      <c r="AG759" s="113"/>
      <c r="AH759" s="113"/>
      <c r="AI759" s="113"/>
      <c r="AJ759" s="113"/>
    </row>
    <row r="760" spans="1:36" ht="13.5" customHeight="1" x14ac:dyDescent="0.2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  <c r="AA760" s="113"/>
      <c r="AB760" s="113"/>
      <c r="AC760" s="113"/>
      <c r="AD760" s="113"/>
      <c r="AE760" s="113"/>
      <c r="AF760" s="113"/>
      <c r="AG760" s="113"/>
      <c r="AH760" s="113"/>
      <c r="AI760" s="113"/>
      <c r="AJ760" s="113"/>
    </row>
    <row r="761" spans="1:36" ht="13.5" customHeight="1" x14ac:dyDescent="0.2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  <c r="AA761" s="113"/>
      <c r="AB761" s="113"/>
      <c r="AC761" s="113"/>
      <c r="AD761" s="113"/>
      <c r="AE761" s="113"/>
      <c r="AF761" s="113"/>
      <c r="AG761" s="113"/>
      <c r="AH761" s="113"/>
      <c r="AI761" s="113"/>
      <c r="AJ761" s="113"/>
    </row>
    <row r="762" spans="1:36" ht="13.5" customHeight="1" x14ac:dyDescent="0.2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  <c r="AA762" s="113"/>
      <c r="AB762" s="113"/>
      <c r="AC762" s="113"/>
      <c r="AD762" s="113"/>
      <c r="AE762" s="113"/>
      <c r="AF762" s="113"/>
      <c r="AG762" s="113"/>
      <c r="AH762" s="113"/>
      <c r="AI762" s="113"/>
      <c r="AJ762" s="113"/>
    </row>
    <row r="763" spans="1:36" ht="13.5" customHeight="1" x14ac:dyDescent="0.2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  <c r="AA763" s="113"/>
      <c r="AB763" s="113"/>
      <c r="AC763" s="113"/>
      <c r="AD763" s="113"/>
      <c r="AE763" s="113"/>
      <c r="AF763" s="113"/>
      <c r="AG763" s="113"/>
      <c r="AH763" s="113"/>
      <c r="AI763" s="113"/>
      <c r="AJ763" s="113"/>
    </row>
    <row r="764" spans="1:36" ht="13.5" customHeight="1" x14ac:dyDescent="0.2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  <c r="AA764" s="113"/>
      <c r="AB764" s="113"/>
      <c r="AC764" s="113"/>
      <c r="AD764" s="113"/>
      <c r="AE764" s="113"/>
      <c r="AF764" s="113"/>
      <c r="AG764" s="113"/>
      <c r="AH764" s="113"/>
      <c r="AI764" s="113"/>
      <c r="AJ764" s="113"/>
    </row>
    <row r="765" spans="1:36" ht="13.5" customHeight="1" x14ac:dyDescent="0.2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  <c r="AA765" s="113"/>
      <c r="AB765" s="113"/>
      <c r="AC765" s="113"/>
      <c r="AD765" s="113"/>
      <c r="AE765" s="113"/>
      <c r="AF765" s="113"/>
      <c r="AG765" s="113"/>
      <c r="AH765" s="113"/>
      <c r="AI765" s="113"/>
      <c r="AJ765" s="113"/>
    </row>
    <row r="766" spans="1:36" ht="13.5" customHeight="1" x14ac:dyDescent="0.2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  <c r="AA766" s="113"/>
      <c r="AB766" s="113"/>
      <c r="AC766" s="113"/>
      <c r="AD766" s="113"/>
      <c r="AE766" s="113"/>
      <c r="AF766" s="113"/>
      <c r="AG766" s="113"/>
      <c r="AH766" s="113"/>
      <c r="AI766" s="113"/>
      <c r="AJ766" s="113"/>
    </row>
    <row r="767" spans="1:36" ht="13.5" customHeight="1" x14ac:dyDescent="0.2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  <c r="AA767" s="113"/>
      <c r="AB767" s="113"/>
      <c r="AC767" s="113"/>
      <c r="AD767" s="113"/>
      <c r="AE767" s="113"/>
      <c r="AF767" s="113"/>
      <c r="AG767" s="113"/>
      <c r="AH767" s="113"/>
      <c r="AI767" s="113"/>
      <c r="AJ767" s="113"/>
    </row>
    <row r="768" spans="1:36" ht="13.5" customHeight="1" x14ac:dyDescent="0.2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  <c r="AA768" s="113"/>
      <c r="AB768" s="113"/>
      <c r="AC768" s="113"/>
      <c r="AD768" s="113"/>
      <c r="AE768" s="113"/>
      <c r="AF768" s="113"/>
      <c r="AG768" s="113"/>
      <c r="AH768" s="113"/>
      <c r="AI768" s="113"/>
      <c r="AJ768" s="113"/>
    </row>
    <row r="769" spans="1:36" ht="13.5" customHeight="1" x14ac:dyDescent="0.2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  <c r="AA769" s="113"/>
      <c r="AB769" s="113"/>
      <c r="AC769" s="113"/>
      <c r="AD769" s="113"/>
      <c r="AE769" s="113"/>
      <c r="AF769" s="113"/>
      <c r="AG769" s="113"/>
      <c r="AH769" s="113"/>
      <c r="AI769" s="113"/>
      <c r="AJ769" s="113"/>
    </row>
    <row r="770" spans="1:36" ht="13.5" customHeight="1" x14ac:dyDescent="0.2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  <c r="AA770" s="113"/>
      <c r="AB770" s="113"/>
      <c r="AC770" s="113"/>
      <c r="AD770" s="113"/>
      <c r="AE770" s="113"/>
      <c r="AF770" s="113"/>
      <c r="AG770" s="113"/>
      <c r="AH770" s="113"/>
      <c r="AI770" s="113"/>
      <c r="AJ770" s="113"/>
    </row>
    <row r="771" spans="1:36" ht="13.5" customHeight="1" x14ac:dyDescent="0.2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  <c r="AA771" s="113"/>
      <c r="AB771" s="113"/>
      <c r="AC771" s="113"/>
      <c r="AD771" s="113"/>
      <c r="AE771" s="113"/>
      <c r="AF771" s="113"/>
      <c r="AG771" s="113"/>
      <c r="AH771" s="113"/>
      <c r="AI771" s="113"/>
      <c r="AJ771" s="113"/>
    </row>
    <row r="772" spans="1:36" ht="13.5" customHeight="1" x14ac:dyDescent="0.2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  <c r="AA772" s="113"/>
      <c r="AB772" s="113"/>
      <c r="AC772" s="113"/>
      <c r="AD772" s="113"/>
      <c r="AE772" s="113"/>
      <c r="AF772" s="113"/>
      <c r="AG772" s="113"/>
      <c r="AH772" s="113"/>
      <c r="AI772" s="113"/>
      <c r="AJ772" s="113"/>
    </row>
    <row r="773" spans="1:36" ht="13.5" customHeight="1" x14ac:dyDescent="0.2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  <c r="AA773" s="113"/>
      <c r="AB773" s="113"/>
      <c r="AC773" s="113"/>
      <c r="AD773" s="113"/>
      <c r="AE773" s="113"/>
      <c r="AF773" s="113"/>
      <c r="AG773" s="113"/>
      <c r="AH773" s="113"/>
      <c r="AI773" s="113"/>
      <c r="AJ773" s="113"/>
    </row>
    <row r="774" spans="1:36" ht="13.5" customHeight="1" x14ac:dyDescent="0.2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  <c r="AA774" s="113"/>
      <c r="AB774" s="113"/>
      <c r="AC774" s="113"/>
      <c r="AD774" s="113"/>
      <c r="AE774" s="113"/>
      <c r="AF774" s="113"/>
      <c r="AG774" s="113"/>
      <c r="AH774" s="113"/>
      <c r="AI774" s="113"/>
      <c r="AJ774" s="113"/>
    </row>
    <row r="775" spans="1:36" ht="13.5" customHeight="1" x14ac:dyDescent="0.2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  <c r="AA775" s="113"/>
      <c r="AB775" s="113"/>
      <c r="AC775" s="113"/>
      <c r="AD775" s="113"/>
      <c r="AE775" s="113"/>
      <c r="AF775" s="113"/>
      <c r="AG775" s="113"/>
      <c r="AH775" s="113"/>
      <c r="AI775" s="113"/>
      <c r="AJ775" s="113"/>
    </row>
    <row r="776" spans="1:36" ht="13.5" customHeight="1" x14ac:dyDescent="0.2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  <c r="AA776" s="113"/>
      <c r="AB776" s="113"/>
      <c r="AC776" s="113"/>
      <c r="AD776" s="113"/>
      <c r="AE776" s="113"/>
      <c r="AF776" s="113"/>
      <c r="AG776" s="113"/>
      <c r="AH776" s="113"/>
      <c r="AI776" s="113"/>
      <c r="AJ776" s="113"/>
    </row>
    <row r="777" spans="1:36" ht="13.5" customHeight="1" x14ac:dyDescent="0.2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  <c r="AA777" s="113"/>
      <c r="AB777" s="113"/>
      <c r="AC777" s="113"/>
      <c r="AD777" s="113"/>
      <c r="AE777" s="113"/>
      <c r="AF777" s="113"/>
      <c r="AG777" s="113"/>
      <c r="AH777" s="113"/>
      <c r="AI777" s="113"/>
      <c r="AJ777" s="113"/>
    </row>
    <row r="778" spans="1:36" ht="13.5" customHeight="1" x14ac:dyDescent="0.2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  <c r="AA778" s="113"/>
      <c r="AB778" s="113"/>
      <c r="AC778" s="113"/>
      <c r="AD778" s="113"/>
      <c r="AE778" s="113"/>
      <c r="AF778" s="113"/>
      <c r="AG778" s="113"/>
      <c r="AH778" s="113"/>
      <c r="AI778" s="113"/>
      <c r="AJ778" s="113"/>
    </row>
    <row r="779" spans="1:36" ht="13.5" customHeight="1" x14ac:dyDescent="0.2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  <c r="AA779" s="113"/>
      <c r="AB779" s="113"/>
      <c r="AC779" s="113"/>
      <c r="AD779" s="113"/>
      <c r="AE779" s="113"/>
      <c r="AF779" s="113"/>
      <c r="AG779" s="113"/>
      <c r="AH779" s="113"/>
      <c r="AI779" s="113"/>
      <c r="AJ779" s="113"/>
    </row>
    <row r="780" spans="1:36" ht="13.5" customHeight="1" x14ac:dyDescent="0.2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  <c r="AA780" s="113"/>
      <c r="AB780" s="113"/>
      <c r="AC780" s="113"/>
      <c r="AD780" s="113"/>
      <c r="AE780" s="113"/>
      <c r="AF780" s="113"/>
      <c r="AG780" s="113"/>
      <c r="AH780" s="113"/>
      <c r="AI780" s="113"/>
      <c r="AJ780" s="113"/>
    </row>
    <row r="781" spans="1:36" ht="13.5" customHeight="1" x14ac:dyDescent="0.2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  <c r="AA781" s="113"/>
      <c r="AB781" s="113"/>
      <c r="AC781" s="113"/>
      <c r="AD781" s="113"/>
      <c r="AE781" s="113"/>
      <c r="AF781" s="113"/>
      <c r="AG781" s="113"/>
      <c r="AH781" s="113"/>
      <c r="AI781" s="113"/>
      <c r="AJ781" s="113"/>
    </row>
    <row r="782" spans="1:36" ht="13.5" customHeight="1" x14ac:dyDescent="0.2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  <c r="AA782" s="113"/>
      <c r="AB782" s="113"/>
      <c r="AC782" s="113"/>
      <c r="AD782" s="113"/>
      <c r="AE782" s="113"/>
      <c r="AF782" s="113"/>
      <c r="AG782" s="113"/>
      <c r="AH782" s="113"/>
      <c r="AI782" s="113"/>
      <c r="AJ782" s="113"/>
    </row>
    <row r="783" spans="1:36" ht="13.5" customHeight="1" x14ac:dyDescent="0.2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  <c r="AA783" s="113"/>
      <c r="AB783" s="113"/>
      <c r="AC783" s="113"/>
      <c r="AD783" s="113"/>
      <c r="AE783" s="113"/>
      <c r="AF783" s="113"/>
      <c r="AG783" s="113"/>
      <c r="AH783" s="113"/>
      <c r="AI783" s="113"/>
      <c r="AJ783" s="113"/>
    </row>
    <row r="784" spans="1:36" ht="13.5" customHeight="1" x14ac:dyDescent="0.2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  <c r="AA784" s="113"/>
      <c r="AB784" s="113"/>
      <c r="AC784" s="113"/>
      <c r="AD784" s="113"/>
      <c r="AE784" s="113"/>
      <c r="AF784" s="113"/>
      <c r="AG784" s="113"/>
      <c r="AH784" s="113"/>
      <c r="AI784" s="113"/>
      <c r="AJ784" s="113"/>
    </row>
    <row r="785" spans="1:36" ht="13.5" customHeight="1" x14ac:dyDescent="0.2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  <c r="AA785" s="113"/>
      <c r="AB785" s="113"/>
      <c r="AC785" s="113"/>
      <c r="AD785" s="113"/>
      <c r="AE785" s="113"/>
      <c r="AF785" s="113"/>
      <c r="AG785" s="113"/>
      <c r="AH785" s="113"/>
      <c r="AI785" s="113"/>
      <c r="AJ785" s="113"/>
    </row>
    <row r="786" spans="1:36" ht="13.5" customHeight="1" x14ac:dyDescent="0.2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  <c r="AA786" s="113"/>
      <c r="AB786" s="113"/>
      <c r="AC786" s="113"/>
      <c r="AD786" s="113"/>
      <c r="AE786" s="113"/>
      <c r="AF786" s="113"/>
      <c r="AG786" s="113"/>
      <c r="AH786" s="113"/>
      <c r="AI786" s="113"/>
      <c r="AJ786" s="113"/>
    </row>
    <row r="787" spans="1:36" ht="13.5" customHeight="1" x14ac:dyDescent="0.2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  <c r="AA787" s="113"/>
      <c r="AB787" s="113"/>
      <c r="AC787" s="113"/>
      <c r="AD787" s="113"/>
      <c r="AE787" s="113"/>
      <c r="AF787" s="113"/>
      <c r="AG787" s="113"/>
      <c r="AH787" s="113"/>
      <c r="AI787" s="113"/>
      <c r="AJ787" s="113"/>
    </row>
    <row r="788" spans="1:36" ht="13.5" customHeight="1" x14ac:dyDescent="0.2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  <c r="AA788" s="113"/>
      <c r="AB788" s="113"/>
      <c r="AC788" s="113"/>
      <c r="AD788" s="113"/>
      <c r="AE788" s="113"/>
      <c r="AF788" s="113"/>
      <c r="AG788" s="113"/>
      <c r="AH788" s="113"/>
      <c r="AI788" s="113"/>
      <c r="AJ788" s="113"/>
    </row>
    <row r="789" spans="1:36" ht="13.5" customHeight="1" x14ac:dyDescent="0.2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  <c r="AA789" s="113"/>
      <c r="AB789" s="113"/>
      <c r="AC789" s="113"/>
      <c r="AD789" s="113"/>
      <c r="AE789" s="113"/>
      <c r="AF789" s="113"/>
      <c r="AG789" s="113"/>
      <c r="AH789" s="113"/>
      <c r="AI789" s="113"/>
      <c r="AJ789" s="113"/>
    </row>
    <row r="790" spans="1:36" ht="13.5" customHeight="1" x14ac:dyDescent="0.2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  <c r="AA790" s="113"/>
      <c r="AB790" s="113"/>
      <c r="AC790" s="113"/>
      <c r="AD790" s="113"/>
      <c r="AE790" s="113"/>
      <c r="AF790" s="113"/>
      <c r="AG790" s="113"/>
      <c r="AH790" s="113"/>
      <c r="AI790" s="113"/>
      <c r="AJ790" s="113"/>
    </row>
    <row r="791" spans="1:36" ht="13.5" customHeight="1" x14ac:dyDescent="0.2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  <c r="AA791" s="113"/>
      <c r="AB791" s="113"/>
      <c r="AC791" s="113"/>
      <c r="AD791" s="113"/>
      <c r="AE791" s="113"/>
      <c r="AF791" s="113"/>
      <c r="AG791" s="113"/>
      <c r="AH791" s="113"/>
      <c r="AI791" s="113"/>
      <c r="AJ791" s="113"/>
    </row>
    <row r="792" spans="1:36" ht="13.5" customHeight="1" x14ac:dyDescent="0.2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  <c r="AA792" s="113"/>
      <c r="AB792" s="113"/>
      <c r="AC792" s="113"/>
      <c r="AD792" s="113"/>
      <c r="AE792" s="113"/>
      <c r="AF792" s="113"/>
      <c r="AG792" s="113"/>
      <c r="AH792" s="113"/>
      <c r="AI792" s="113"/>
      <c r="AJ792" s="113"/>
    </row>
    <row r="793" spans="1:36" ht="13.5" customHeight="1" x14ac:dyDescent="0.2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  <c r="AA793" s="113"/>
      <c r="AB793" s="113"/>
      <c r="AC793" s="113"/>
      <c r="AD793" s="113"/>
      <c r="AE793" s="113"/>
      <c r="AF793" s="113"/>
      <c r="AG793" s="113"/>
      <c r="AH793" s="113"/>
      <c r="AI793" s="113"/>
      <c r="AJ793" s="113"/>
    </row>
    <row r="794" spans="1:36" ht="13.5" customHeight="1" x14ac:dyDescent="0.2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  <c r="AA794" s="113"/>
      <c r="AB794" s="113"/>
      <c r="AC794" s="113"/>
      <c r="AD794" s="113"/>
      <c r="AE794" s="113"/>
      <c r="AF794" s="113"/>
      <c r="AG794" s="113"/>
      <c r="AH794" s="113"/>
      <c r="AI794" s="113"/>
      <c r="AJ794" s="113"/>
    </row>
    <row r="795" spans="1:36" ht="13.5" customHeight="1" x14ac:dyDescent="0.2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  <c r="AA795" s="113"/>
      <c r="AB795" s="113"/>
      <c r="AC795" s="113"/>
      <c r="AD795" s="113"/>
      <c r="AE795" s="113"/>
      <c r="AF795" s="113"/>
      <c r="AG795" s="113"/>
      <c r="AH795" s="113"/>
      <c r="AI795" s="113"/>
      <c r="AJ795" s="113"/>
    </row>
    <row r="796" spans="1:36" ht="13.5" customHeight="1" x14ac:dyDescent="0.2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  <c r="AA796" s="113"/>
      <c r="AB796" s="113"/>
      <c r="AC796" s="113"/>
      <c r="AD796" s="113"/>
      <c r="AE796" s="113"/>
      <c r="AF796" s="113"/>
      <c r="AG796" s="113"/>
      <c r="AH796" s="113"/>
      <c r="AI796" s="113"/>
      <c r="AJ796" s="113"/>
    </row>
    <row r="797" spans="1:36" ht="13.5" customHeight="1" x14ac:dyDescent="0.2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  <c r="AA797" s="113"/>
      <c r="AB797" s="113"/>
      <c r="AC797" s="113"/>
      <c r="AD797" s="113"/>
      <c r="AE797" s="113"/>
      <c r="AF797" s="113"/>
      <c r="AG797" s="113"/>
      <c r="AH797" s="113"/>
      <c r="AI797" s="113"/>
      <c r="AJ797" s="113"/>
    </row>
    <row r="798" spans="1:36" ht="13.5" customHeight="1" x14ac:dyDescent="0.2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  <c r="AA798" s="113"/>
      <c r="AB798" s="113"/>
      <c r="AC798" s="113"/>
      <c r="AD798" s="113"/>
      <c r="AE798" s="113"/>
      <c r="AF798" s="113"/>
      <c r="AG798" s="113"/>
      <c r="AH798" s="113"/>
      <c r="AI798" s="113"/>
      <c r="AJ798" s="113"/>
    </row>
    <row r="799" spans="1:36" ht="13.5" customHeight="1" x14ac:dyDescent="0.2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  <c r="AA799" s="113"/>
      <c r="AB799" s="113"/>
      <c r="AC799" s="113"/>
      <c r="AD799" s="113"/>
      <c r="AE799" s="113"/>
      <c r="AF799" s="113"/>
      <c r="AG799" s="113"/>
      <c r="AH799" s="113"/>
      <c r="AI799" s="113"/>
      <c r="AJ799" s="113"/>
    </row>
    <row r="800" spans="1:36" ht="13.5" customHeight="1" x14ac:dyDescent="0.2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  <c r="AA800" s="113"/>
      <c r="AB800" s="113"/>
      <c r="AC800" s="113"/>
      <c r="AD800" s="113"/>
      <c r="AE800" s="113"/>
      <c r="AF800" s="113"/>
      <c r="AG800" s="113"/>
      <c r="AH800" s="113"/>
      <c r="AI800" s="113"/>
      <c r="AJ800" s="113"/>
    </row>
    <row r="801" spans="1:36" ht="13.5" customHeight="1" x14ac:dyDescent="0.2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  <c r="AA801" s="113"/>
      <c r="AB801" s="113"/>
      <c r="AC801" s="113"/>
      <c r="AD801" s="113"/>
      <c r="AE801" s="113"/>
      <c r="AF801" s="113"/>
      <c r="AG801" s="113"/>
      <c r="AH801" s="113"/>
      <c r="AI801" s="113"/>
      <c r="AJ801" s="113"/>
    </row>
    <row r="802" spans="1:36" ht="13.5" customHeight="1" x14ac:dyDescent="0.2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  <c r="AA802" s="113"/>
      <c r="AB802" s="113"/>
      <c r="AC802" s="113"/>
      <c r="AD802" s="113"/>
      <c r="AE802" s="113"/>
      <c r="AF802" s="113"/>
      <c r="AG802" s="113"/>
      <c r="AH802" s="113"/>
      <c r="AI802" s="113"/>
      <c r="AJ802" s="113"/>
    </row>
    <row r="803" spans="1:36" ht="13.5" customHeight="1" x14ac:dyDescent="0.2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  <c r="AA803" s="113"/>
      <c r="AB803" s="113"/>
      <c r="AC803" s="113"/>
      <c r="AD803" s="113"/>
      <c r="AE803" s="113"/>
      <c r="AF803" s="113"/>
      <c r="AG803" s="113"/>
      <c r="AH803" s="113"/>
      <c r="AI803" s="113"/>
      <c r="AJ803" s="113"/>
    </row>
    <row r="804" spans="1:36" ht="13.5" customHeight="1" x14ac:dyDescent="0.2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  <c r="AA804" s="113"/>
      <c r="AB804" s="113"/>
      <c r="AC804" s="113"/>
      <c r="AD804" s="113"/>
      <c r="AE804" s="113"/>
      <c r="AF804" s="113"/>
      <c r="AG804" s="113"/>
      <c r="AH804" s="113"/>
      <c r="AI804" s="113"/>
      <c r="AJ804" s="113"/>
    </row>
    <row r="805" spans="1:36" ht="13.5" customHeight="1" x14ac:dyDescent="0.2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  <c r="AA805" s="113"/>
      <c r="AB805" s="113"/>
      <c r="AC805" s="113"/>
      <c r="AD805" s="113"/>
      <c r="AE805" s="113"/>
      <c r="AF805" s="113"/>
      <c r="AG805" s="113"/>
      <c r="AH805" s="113"/>
      <c r="AI805" s="113"/>
      <c r="AJ805" s="113"/>
    </row>
    <row r="806" spans="1:36" ht="13.5" customHeight="1" x14ac:dyDescent="0.2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  <c r="AA806" s="113"/>
      <c r="AB806" s="113"/>
      <c r="AC806" s="113"/>
      <c r="AD806" s="113"/>
      <c r="AE806" s="113"/>
      <c r="AF806" s="113"/>
      <c r="AG806" s="113"/>
      <c r="AH806" s="113"/>
      <c r="AI806" s="113"/>
      <c r="AJ806" s="113"/>
    </row>
    <row r="807" spans="1:36" ht="13.5" customHeight="1" x14ac:dyDescent="0.2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  <c r="AA807" s="113"/>
      <c r="AB807" s="113"/>
      <c r="AC807" s="113"/>
      <c r="AD807" s="113"/>
      <c r="AE807" s="113"/>
      <c r="AF807" s="113"/>
      <c r="AG807" s="113"/>
      <c r="AH807" s="113"/>
      <c r="AI807" s="113"/>
      <c r="AJ807" s="113"/>
    </row>
    <row r="808" spans="1:36" ht="13.5" customHeight="1" x14ac:dyDescent="0.2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  <c r="AA808" s="113"/>
      <c r="AB808" s="113"/>
      <c r="AC808" s="113"/>
      <c r="AD808" s="113"/>
      <c r="AE808" s="113"/>
      <c r="AF808" s="113"/>
      <c r="AG808" s="113"/>
      <c r="AH808" s="113"/>
      <c r="AI808" s="113"/>
      <c r="AJ808" s="113"/>
    </row>
    <row r="809" spans="1:36" ht="13.5" customHeight="1" x14ac:dyDescent="0.2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  <c r="AA809" s="113"/>
      <c r="AB809" s="113"/>
      <c r="AC809" s="113"/>
      <c r="AD809" s="113"/>
      <c r="AE809" s="113"/>
      <c r="AF809" s="113"/>
      <c r="AG809" s="113"/>
      <c r="AH809" s="113"/>
      <c r="AI809" s="113"/>
      <c r="AJ809" s="113"/>
    </row>
    <row r="810" spans="1:36" ht="13.5" customHeight="1" x14ac:dyDescent="0.2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  <c r="AA810" s="113"/>
      <c r="AB810" s="113"/>
      <c r="AC810" s="113"/>
      <c r="AD810" s="113"/>
      <c r="AE810" s="113"/>
      <c r="AF810" s="113"/>
      <c r="AG810" s="113"/>
      <c r="AH810" s="113"/>
      <c r="AI810" s="113"/>
      <c r="AJ810" s="113"/>
    </row>
    <row r="811" spans="1:36" ht="13.5" customHeight="1" x14ac:dyDescent="0.2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  <c r="AA811" s="113"/>
      <c r="AB811" s="113"/>
      <c r="AC811" s="113"/>
      <c r="AD811" s="113"/>
      <c r="AE811" s="113"/>
      <c r="AF811" s="113"/>
      <c r="AG811" s="113"/>
      <c r="AH811" s="113"/>
      <c r="AI811" s="113"/>
      <c r="AJ811" s="113"/>
    </row>
    <row r="812" spans="1:36" ht="13.5" customHeight="1" x14ac:dyDescent="0.2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  <c r="AA812" s="113"/>
      <c r="AB812" s="113"/>
      <c r="AC812" s="113"/>
      <c r="AD812" s="113"/>
      <c r="AE812" s="113"/>
      <c r="AF812" s="113"/>
      <c r="AG812" s="113"/>
      <c r="AH812" s="113"/>
      <c r="AI812" s="113"/>
      <c r="AJ812" s="113"/>
    </row>
    <row r="813" spans="1:36" ht="13.5" customHeight="1" x14ac:dyDescent="0.2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  <c r="AA813" s="113"/>
      <c r="AB813" s="113"/>
      <c r="AC813" s="113"/>
      <c r="AD813" s="113"/>
      <c r="AE813" s="113"/>
      <c r="AF813" s="113"/>
      <c r="AG813" s="113"/>
      <c r="AH813" s="113"/>
      <c r="AI813" s="113"/>
      <c r="AJ813" s="113"/>
    </row>
    <row r="814" spans="1:36" ht="13.5" customHeight="1" x14ac:dyDescent="0.2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  <c r="AA814" s="113"/>
      <c r="AB814" s="113"/>
      <c r="AC814" s="113"/>
      <c r="AD814" s="113"/>
      <c r="AE814" s="113"/>
      <c r="AF814" s="113"/>
      <c r="AG814" s="113"/>
      <c r="AH814" s="113"/>
      <c r="AI814" s="113"/>
      <c r="AJ814" s="113"/>
    </row>
    <row r="815" spans="1:36" ht="13.5" customHeight="1" x14ac:dyDescent="0.2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  <c r="AA815" s="113"/>
      <c r="AB815" s="113"/>
      <c r="AC815" s="113"/>
      <c r="AD815" s="113"/>
      <c r="AE815" s="113"/>
      <c r="AF815" s="113"/>
      <c r="AG815" s="113"/>
      <c r="AH815" s="113"/>
      <c r="AI815" s="113"/>
      <c r="AJ815" s="113"/>
    </row>
    <row r="816" spans="1:36" ht="13.5" customHeight="1" x14ac:dyDescent="0.2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  <c r="AA816" s="113"/>
      <c r="AB816" s="113"/>
      <c r="AC816" s="113"/>
      <c r="AD816" s="113"/>
      <c r="AE816" s="113"/>
      <c r="AF816" s="113"/>
      <c r="AG816" s="113"/>
      <c r="AH816" s="113"/>
      <c r="AI816" s="113"/>
      <c r="AJ816" s="113"/>
    </row>
    <row r="817" spans="1:36" ht="13.5" customHeight="1" x14ac:dyDescent="0.2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  <c r="AA817" s="113"/>
      <c r="AB817" s="113"/>
      <c r="AC817" s="113"/>
      <c r="AD817" s="113"/>
      <c r="AE817" s="113"/>
      <c r="AF817" s="113"/>
      <c r="AG817" s="113"/>
      <c r="AH817" s="113"/>
      <c r="AI817" s="113"/>
      <c r="AJ817" s="113"/>
    </row>
    <row r="818" spans="1:36" ht="13.5" customHeight="1" x14ac:dyDescent="0.2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  <c r="AA818" s="113"/>
      <c r="AB818" s="113"/>
      <c r="AC818" s="113"/>
      <c r="AD818" s="113"/>
      <c r="AE818" s="113"/>
      <c r="AF818" s="113"/>
      <c r="AG818" s="113"/>
      <c r="AH818" s="113"/>
      <c r="AI818" s="113"/>
      <c r="AJ818" s="113"/>
    </row>
    <row r="819" spans="1:36" ht="13.5" customHeight="1" x14ac:dyDescent="0.2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  <c r="AA819" s="113"/>
      <c r="AB819" s="113"/>
      <c r="AC819" s="113"/>
      <c r="AD819" s="113"/>
      <c r="AE819" s="113"/>
      <c r="AF819" s="113"/>
      <c r="AG819" s="113"/>
      <c r="AH819" s="113"/>
      <c r="AI819" s="113"/>
      <c r="AJ819" s="113"/>
    </row>
    <row r="820" spans="1:36" ht="13.5" customHeight="1" x14ac:dyDescent="0.2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  <c r="AA820" s="113"/>
      <c r="AB820" s="113"/>
      <c r="AC820" s="113"/>
      <c r="AD820" s="113"/>
      <c r="AE820" s="113"/>
      <c r="AF820" s="113"/>
      <c r="AG820" s="113"/>
      <c r="AH820" s="113"/>
      <c r="AI820" s="113"/>
      <c r="AJ820" s="113"/>
    </row>
    <row r="821" spans="1:36" ht="13.5" customHeight="1" x14ac:dyDescent="0.2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  <c r="AA821" s="113"/>
      <c r="AB821" s="113"/>
      <c r="AC821" s="113"/>
      <c r="AD821" s="113"/>
      <c r="AE821" s="113"/>
      <c r="AF821" s="113"/>
      <c r="AG821" s="113"/>
      <c r="AH821" s="113"/>
      <c r="AI821" s="113"/>
      <c r="AJ821" s="113"/>
    </row>
    <row r="822" spans="1:36" ht="13.5" customHeight="1" x14ac:dyDescent="0.2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  <c r="AA822" s="113"/>
      <c r="AB822" s="113"/>
      <c r="AC822" s="113"/>
      <c r="AD822" s="113"/>
      <c r="AE822" s="113"/>
      <c r="AF822" s="113"/>
      <c r="AG822" s="113"/>
      <c r="AH822" s="113"/>
      <c r="AI822" s="113"/>
      <c r="AJ822" s="113"/>
    </row>
    <row r="823" spans="1:36" ht="13.5" customHeight="1" x14ac:dyDescent="0.2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  <c r="AA823" s="113"/>
      <c r="AB823" s="113"/>
      <c r="AC823" s="113"/>
      <c r="AD823" s="113"/>
      <c r="AE823" s="113"/>
      <c r="AF823" s="113"/>
      <c r="AG823" s="113"/>
      <c r="AH823" s="113"/>
      <c r="AI823" s="113"/>
      <c r="AJ823" s="113"/>
    </row>
    <row r="824" spans="1:36" ht="13.5" customHeight="1" x14ac:dyDescent="0.2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  <c r="AA824" s="113"/>
      <c r="AB824" s="113"/>
      <c r="AC824" s="113"/>
      <c r="AD824" s="113"/>
      <c r="AE824" s="113"/>
      <c r="AF824" s="113"/>
      <c r="AG824" s="113"/>
      <c r="AH824" s="113"/>
      <c r="AI824" s="113"/>
      <c r="AJ824" s="113"/>
    </row>
    <row r="825" spans="1:36" ht="13.5" customHeight="1" x14ac:dyDescent="0.2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  <c r="AA825" s="113"/>
      <c r="AB825" s="113"/>
      <c r="AC825" s="113"/>
      <c r="AD825" s="113"/>
      <c r="AE825" s="113"/>
      <c r="AF825" s="113"/>
      <c r="AG825" s="113"/>
      <c r="AH825" s="113"/>
      <c r="AI825" s="113"/>
      <c r="AJ825" s="113"/>
    </row>
    <row r="826" spans="1:36" ht="13.5" customHeight="1" x14ac:dyDescent="0.2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  <c r="AA826" s="113"/>
      <c r="AB826" s="113"/>
      <c r="AC826" s="113"/>
      <c r="AD826" s="113"/>
      <c r="AE826" s="113"/>
      <c r="AF826" s="113"/>
      <c r="AG826" s="113"/>
      <c r="AH826" s="113"/>
      <c r="AI826" s="113"/>
      <c r="AJ826" s="113"/>
    </row>
    <row r="827" spans="1:36" ht="13.5" customHeight="1" x14ac:dyDescent="0.2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  <c r="AA827" s="113"/>
      <c r="AB827" s="113"/>
      <c r="AC827" s="113"/>
      <c r="AD827" s="113"/>
      <c r="AE827" s="113"/>
      <c r="AF827" s="113"/>
      <c r="AG827" s="113"/>
      <c r="AH827" s="113"/>
      <c r="AI827" s="113"/>
      <c r="AJ827" s="113"/>
    </row>
    <row r="828" spans="1:36" ht="13.5" customHeight="1" x14ac:dyDescent="0.2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  <c r="AA828" s="113"/>
      <c r="AB828" s="113"/>
      <c r="AC828" s="113"/>
      <c r="AD828" s="113"/>
      <c r="AE828" s="113"/>
      <c r="AF828" s="113"/>
      <c r="AG828" s="113"/>
      <c r="AH828" s="113"/>
      <c r="AI828" s="113"/>
      <c r="AJ828" s="113"/>
    </row>
    <row r="829" spans="1:36" ht="13.5" customHeight="1" x14ac:dyDescent="0.2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  <c r="AA829" s="113"/>
      <c r="AB829" s="113"/>
      <c r="AC829" s="113"/>
      <c r="AD829" s="113"/>
      <c r="AE829" s="113"/>
      <c r="AF829" s="113"/>
      <c r="AG829" s="113"/>
      <c r="AH829" s="113"/>
      <c r="AI829" s="113"/>
      <c r="AJ829" s="113"/>
    </row>
    <row r="830" spans="1:36" ht="13.5" customHeight="1" x14ac:dyDescent="0.2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  <c r="AA830" s="113"/>
      <c r="AB830" s="113"/>
      <c r="AC830" s="113"/>
      <c r="AD830" s="113"/>
      <c r="AE830" s="113"/>
      <c r="AF830" s="113"/>
      <c r="AG830" s="113"/>
      <c r="AH830" s="113"/>
      <c r="AI830" s="113"/>
      <c r="AJ830" s="113"/>
    </row>
    <row r="831" spans="1:36" ht="13.5" customHeight="1" x14ac:dyDescent="0.2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  <c r="AA831" s="113"/>
      <c r="AB831" s="113"/>
      <c r="AC831" s="113"/>
      <c r="AD831" s="113"/>
      <c r="AE831" s="113"/>
      <c r="AF831" s="113"/>
      <c r="AG831" s="113"/>
      <c r="AH831" s="113"/>
      <c r="AI831" s="113"/>
      <c r="AJ831" s="113"/>
    </row>
    <row r="832" spans="1:36" ht="13.5" customHeight="1" x14ac:dyDescent="0.2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  <c r="AA832" s="113"/>
      <c r="AB832" s="113"/>
      <c r="AC832" s="113"/>
      <c r="AD832" s="113"/>
      <c r="AE832" s="113"/>
      <c r="AF832" s="113"/>
      <c r="AG832" s="113"/>
      <c r="AH832" s="113"/>
      <c r="AI832" s="113"/>
      <c r="AJ832" s="113"/>
    </row>
    <row r="833" spans="1:36" ht="13.5" customHeight="1" x14ac:dyDescent="0.2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  <c r="AA833" s="113"/>
      <c r="AB833" s="113"/>
      <c r="AC833" s="113"/>
      <c r="AD833" s="113"/>
      <c r="AE833" s="113"/>
      <c r="AF833" s="113"/>
      <c r="AG833" s="113"/>
      <c r="AH833" s="113"/>
      <c r="AI833" s="113"/>
      <c r="AJ833" s="113"/>
    </row>
    <row r="834" spans="1:36" ht="13.5" customHeight="1" x14ac:dyDescent="0.2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  <c r="AA834" s="113"/>
      <c r="AB834" s="113"/>
      <c r="AC834" s="113"/>
      <c r="AD834" s="113"/>
      <c r="AE834" s="113"/>
      <c r="AF834" s="113"/>
      <c r="AG834" s="113"/>
      <c r="AH834" s="113"/>
      <c r="AI834" s="113"/>
      <c r="AJ834" s="113"/>
    </row>
    <row r="835" spans="1:36" ht="13.5" customHeight="1" x14ac:dyDescent="0.2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  <c r="AA835" s="113"/>
      <c r="AB835" s="113"/>
      <c r="AC835" s="113"/>
      <c r="AD835" s="113"/>
      <c r="AE835" s="113"/>
      <c r="AF835" s="113"/>
      <c r="AG835" s="113"/>
      <c r="AH835" s="113"/>
      <c r="AI835" s="113"/>
      <c r="AJ835" s="113"/>
    </row>
    <row r="836" spans="1:36" ht="13.5" customHeight="1" x14ac:dyDescent="0.2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  <c r="AA836" s="113"/>
      <c r="AB836" s="113"/>
      <c r="AC836" s="113"/>
      <c r="AD836" s="113"/>
      <c r="AE836" s="113"/>
      <c r="AF836" s="113"/>
      <c r="AG836" s="113"/>
      <c r="AH836" s="113"/>
      <c r="AI836" s="113"/>
      <c r="AJ836" s="113"/>
    </row>
    <row r="837" spans="1:36" ht="13.5" customHeight="1" x14ac:dyDescent="0.2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  <c r="AA837" s="113"/>
      <c r="AB837" s="113"/>
      <c r="AC837" s="113"/>
      <c r="AD837" s="113"/>
      <c r="AE837" s="113"/>
      <c r="AF837" s="113"/>
      <c r="AG837" s="113"/>
      <c r="AH837" s="113"/>
      <c r="AI837" s="113"/>
      <c r="AJ837" s="113"/>
    </row>
    <row r="838" spans="1:36" ht="13.5" customHeight="1" x14ac:dyDescent="0.2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  <c r="AA838" s="113"/>
      <c r="AB838" s="113"/>
      <c r="AC838" s="113"/>
      <c r="AD838" s="113"/>
      <c r="AE838" s="113"/>
      <c r="AF838" s="113"/>
      <c r="AG838" s="113"/>
      <c r="AH838" s="113"/>
      <c r="AI838" s="113"/>
      <c r="AJ838" s="113"/>
    </row>
    <row r="839" spans="1:36" ht="13.5" customHeight="1" x14ac:dyDescent="0.2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  <c r="AA839" s="113"/>
      <c r="AB839" s="113"/>
      <c r="AC839" s="113"/>
      <c r="AD839" s="113"/>
      <c r="AE839" s="113"/>
      <c r="AF839" s="113"/>
      <c r="AG839" s="113"/>
      <c r="AH839" s="113"/>
      <c r="AI839" s="113"/>
      <c r="AJ839" s="113"/>
    </row>
    <row r="840" spans="1:36" ht="13.5" customHeight="1" x14ac:dyDescent="0.2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  <c r="AA840" s="113"/>
      <c r="AB840" s="113"/>
      <c r="AC840" s="113"/>
      <c r="AD840" s="113"/>
      <c r="AE840" s="113"/>
      <c r="AF840" s="113"/>
      <c r="AG840" s="113"/>
      <c r="AH840" s="113"/>
      <c r="AI840" s="113"/>
      <c r="AJ840" s="113"/>
    </row>
    <row r="841" spans="1:36" ht="13.5" customHeight="1" x14ac:dyDescent="0.2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  <c r="AA841" s="113"/>
      <c r="AB841" s="113"/>
      <c r="AC841" s="113"/>
      <c r="AD841" s="113"/>
      <c r="AE841" s="113"/>
      <c r="AF841" s="113"/>
      <c r="AG841" s="113"/>
      <c r="AH841" s="113"/>
      <c r="AI841" s="113"/>
      <c r="AJ841" s="113"/>
    </row>
    <row r="842" spans="1:36" ht="13.5" customHeight="1" x14ac:dyDescent="0.2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  <c r="AA842" s="113"/>
      <c r="AB842" s="113"/>
      <c r="AC842" s="113"/>
      <c r="AD842" s="113"/>
      <c r="AE842" s="113"/>
      <c r="AF842" s="113"/>
      <c r="AG842" s="113"/>
      <c r="AH842" s="113"/>
      <c r="AI842" s="113"/>
      <c r="AJ842" s="113"/>
    </row>
    <row r="843" spans="1:36" ht="13.5" customHeight="1" x14ac:dyDescent="0.2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  <c r="AA843" s="113"/>
      <c r="AB843" s="113"/>
      <c r="AC843" s="113"/>
      <c r="AD843" s="113"/>
      <c r="AE843" s="113"/>
      <c r="AF843" s="113"/>
      <c r="AG843" s="113"/>
      <c r="AH843" s="113"/>
      <c r="AI843" s="113"/>
      <c r="AJ843" s="113"/>
    </row>
    <row r="844" spans="1:36" ht="13.5" customHeight="1" x14ac:dyDescent="0.2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  <c r="AA844" s="113"/>
      <c r="AB844" s="113"/>
      <c r="AC844" s="113"/>
      <c r="AD844" s="113"/>
      <c r="AE844" s="113"/>
      <c r="AF844" s="113"/>
      <c r="AG844" s="113"/>
      <c r="AH844" s="113"/>
      <c r="AI844" s="113"/>
      <c r="AJ844" s="113"/>
    </row>
    <row r="845" spans="1:36" ht="13.5" customHeight="1" x14ac:dyDescent="0.2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  <c r="AA845" s="113"/>
      <c r="AB845" s="113"/>
      <c r="AC845" s="113"/>
      <c r="AD845" s="113"/>
      <c r="AE845" s="113"/>
      <c r="AF845" s="113"/>
      <c r="AG845" s="113"/>
      <c r="AH845" s="113"/>
      <c r="AI845" s="113"/>
      <c r="AJ845" s="113"/>
    </row>
    <row r="846" spans="1:36" ht="13.5" customHeight="1" x14ac:dyDescent="0.2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  <c r="AA846" s="113"/>
      <c r="AB846" s="113"/>
      <c r="AC846" s="113"/>
      <c r="AD846" s="113"/>
      <c r="AE846" s="113"/>
      <c r="AF846" s="113"/>
      <c r="AG846" s="113"/>
      <c r="AH846" s="113"/>
      <c r="AI846" s="113"/>
      <c r="AJ846" s="113"/>
    </row>
    <row r="847" spans="1:36" ht="13.5" customHeight="1" x14ac:dyDescent="0.2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  <c r="AA847" s="113"/>
      <c r="AB847" s="113"/>
      <c r="AC847" s="113"/>
      <c r="AD847" s="113"/>
      <c r="AE847" s="113"/>
      <c r="AF847" s="113"/>
      <c r="AG847" s="113"/>
      <c r="AH847" s="113"/>
      <c r="AI847" s="113"/>
      <c r="AJ847" s="113"/>
    </row>
    <row r="848" spans="1:36" ht="13.5" customHeight="1" x14ac:dyDescent="0.2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  <c r="AA848" s="113"/>
      <c r="AB848" s="113"/>
      <c r="AC848" s="113"/>
      <c r="AD848" s="113"/>
      <c r="AE848" s="113"/>
      <c r="AF848" s="113"/>
      <c r="AG848" s="113"/>
      <c r="AH848" s="113"/>
      <c r="AI848" s="113"/>
      <c r="AJ848" s="113"/>
    </row>
    <row r="849" spans="1:36" ht="13.5" customHeight="1" x14ac:dyDescent="0.2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  <c r="AA849" s="113"/>
      <c r="AB849" s="113"/>
      <c r="AC849" s="113"/>
      <c r="AD849" s="113"/>
      <c r="AE849" s="113"/>
      <c r="AF849" s="113"/>
      <c r="AG849" s="113"/>
      <c r="AH849" s="113"/>
      <c r="AI849" s="113"/>
      <c r="AJ849" s="113"/>
    </row>
    <row r="850" spans="1:36" ht="13.5" customHeight="1" x14ac:dyDescent="0.2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  <c r="AA850" s="113"/>
      <c r="AB850" s="113"/>
      <c r="AC850" s="113"/>
      <c r="AD850" s="113"/>
      <c r="AE850" s="113"/>
      <c r="AF850" s="113"/>
      <c r="AG850" s="113"/>
      <c r="AH850" s="113"/>
      <c r="AI850" s="113"/>
      <c r="AJ850" s="113"/>
    </row>
    <row r="851" spans="1:36" ht="13.5" customHeight="1" x14ac:dyDescent="0.2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  <c r="AA851" s="113"/>
      <c r="AB851" s="113"/>
      <c r="AC851" s="113"/>
      <c r="AD851" s="113"/>
      <c r="AE851" s="113"/>
      <c r="AF851" s="113"/>
      <c r="AG851" s="113"/>
      <c r="AH851" s="113"/>
      <c r="AI851" s="113"/>
      <c r="AJ851" s="113"/>
    </row>
    <row r="852" spans="1:36" ht="13.5" customHeight="1" x14ac:dyDescent="0.2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  <c r="AA852" s="113"/>
      <c r="AB852" s="113"/>
      <c r="AC852" s="113"/>
      <c r="AD852" s="113"/>
      <c r="AE852" s="113"/>
      <c r="AF852" s="113"/>
      <c r="AG852" s="113"/>
      <c r="AH852" s="113"/>
      <c r="AI852" s="113"/>
      <c r="AJ852" s="113"/>
    </row>
    <row r="853" spans="1:36" ht="13.5" customHeight="1" x14ac:dyDescent="0.2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  <c r="AA853" s="113"/>
      <c r="AB853" s="113"/>
      <c r="AC853" s="113"/>
      <c r="AD853" s="113"/>
      <c r="AE853" s="113"/>
      <c r="AF853" s="113"/>
      <c r="AG853" s="113"/>
      <c r="AH853" s="113"/>
      <c r="AI853" s="113"/>
      <c r="AJ853" s="113"/>
    </row>
    <row r="854" spans="1:36" ht="13.5" customHeight="1" x14ac:dyDescent="0.2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  <c r="AA854" s="113"/>
      <c r="AB854" s="113"/>
      <c r="AC854" s="113"/>
      <c r="AD854" s="113"/>
      <c r="AE854" s="113"/>
      <c r="AF854" s="113"/>
      <c r="AG854" s="113"/>
      <c r="AH854" s="113"/>
      <c r="AI854" s="113"/>
      <c r="AJ854" s="113"/>
    </row>
    <row r="855" spans="1:36" ht="13.5" customHeight="1" x14ac:dyDescent="0.2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  <c r="AA855" s="113"/>
      <c r="AB855" s="113"/>
      <c r="AC855" s="113"/>
      <c r="AD855" s="113"/>
      <c r="AE855" s="113"/>
      <c r="AF855" s="113"/>
      <c r="AG855" s="113"/>
      <c r="AH855" s="113"/>
      <c r="AI855" s="113"/>
      <c r="AJ855" s="113"/>
    </row>
    <row r="856" spans="1:36" ht="13.5" customHeight="1" x14ac:dyDescent="0.2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  <c r="AA856" s="113"/>
      <c r="AB856" s="113"/>
      <c r="AC856" s="113"/>
      <c r="AD856" s="113"/>
      <c r="AE856" s="113"/>
      <c r="AF856" s="113"/>
      <c r="AG856" s="113"/>
      <c r="AH856" s="113"/>
      <c r="AI856" s="113"/>
      <c r="AJ856" s="113"/>
    </row>
    <row r="857" spans="1:36" ht="13.5" customHeight="1" x14ac:dyDescent="0.2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  <c r="AA857" s="113"/>
      <c r="AB857" s="113"/>
      <c r="AC857" s="113"/>
      <c r="AD857" s="113"/>
      <c r="AE857" s="113"/>
      <c r="AF857" s="113"/>
      <c r="AG857" s="113"/>
      <c r="AH857" s="113"/>
      <c r="AI857" s="113"/>
      <c r="AJ857" s="113"/>
    </row>
    <row r="858" spans="1:36" ht="13.5" customHeight="1" x14ac:dyDescent="0.2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  <c r="AA858" s="113"/>
      <c r="AB858" s="113"/>
      <c r="AC858" s="113"/>
      <c r="AD858" s="113"/>
      <c r="AE858" s="113"/>
      <c r="AF858" s="113"/>
      <c r="AG858" s="113"/>
      <c r="AH858" s="113"/>
      <c r="AI858" s="113"/>
      <c r="AJ858" s="113"/>
    </row>
    <row r="859" spans="1:36" ht="13.5" customHeight="1" x14ac:dyDescent="0.2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  <c r="AA859" s="113"/>
      <c r="AB859" s="113"/>
      <c r="AC859" s="113"/>
      <c r="AD859" s="113"/>
      <c r="AE859" s="113"/>
      <c r="AF859" s="113"/>
      <c r="AG859" s="113"/>
      <c r="AH859" s="113"/>
      <c r="AI859" s="113"/>
      <c r="AJ859" s="113"/>
    </row>
    <row r="860" spans="1:36" ht="13.5" customHeight="1" x14ac:dyDescent="0.2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  <c r="AA860" s="113"/>
      <c r="AB860" s="113"/>
      <c r="AC860" s="113"/>
      <c r="AD860" s="113"/>
      <c r="AE860" s="113"/>
      <c r="AF860" s="113"/>
      <c r="AG860" s="113"/>
      <c r="AH860" s="113"/>
      <c r="AI860" s="113"/>
      <c r="AJ860" s="113"/>
    </row>
    <row r="861" spans="1:36" ht="13.5" customHeight="1" x14ac:dyDescent="0.2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  <c r="AA861" s="113"/>
      <c r="AB861" s="113"/>
      <c r="AC861" s="113"/>
      <c r="AD861" s="113"/>
      <c r="AE861" s="113"/>
      <c r="AF861" s="113"/>
      <c r="AG861" s="113"/>
      <c r="AH861" s="113"/>
      <c r="AI861" s="113"/>
      <c r="AJ861" s="113"/>
    </row>
    <row r="862" spans="1:36" ht="13.5" customHeight="1" x14ac:dyDescent="0.2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  <c r="AA862" s="113"/>
      <c r="AB862" s="113"/>
      <c r="AC862" s="113"/>
      <c r="AD862" s="113"/>
      <c r="AE862" s="113"/>
      <c r="AF862" s="113"/>
      <c r="AG862" s="113"/>
      <c r="AH862" s="113"/>
      <c r="AI862" s="113"/>
      <c r="AJ862" s="113"/>
    </row>
    <row r="863" spans="1:36" ht="13.5" customHeight="1" x14ac:dyDescent="0.2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  <c r="AA863" s="113"/>
      <c r="AB863" s="113"/>
      <c r="AC863" s="113"/>
      <c r="AD863" s="113"/>
      <c r="AE863" s="113"/>
      <c r="AF863" s="113"/>
      <c r="AG863" s="113"/>
      <c r="AH863" s="113"/>
      <c r="AI863" s="113"/>
      <c r="AJ863" s="113"/>
    </row>
    <row r="864" spans="1:36" ht="13.5" customHeight="1" x14ac:dyDescent="0.2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  <c r="AA864" s="113"/>
      <c r="AB864" s="113"/>
      <c r="AC864" s="113"/>
      <c r="AD864" s="113"/>
      <c r="AE864" s="113"/>
      <c r="AF864" s="113"/>
      <c r="AG864" s="113"/>
      <c r="AH864" s="113"/>
      <c r="AI864" s="113"/>
      <c r="AJ864" s="113"/>
    </row>
    <row r="865" spans="1:36" ht="13.5" customHeight="1" x14ac:dyDescent="0.2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  <c r="AA865" s="113"/>
      <c r="AB865" s="113"/>
      <c r="AC865" s="113"/>
      <c r="AD865" s="113"/>
      <c r="AE865" s="113"/>
      <c r="AF865" s="113"/>
      <c r="AG865" s="113"/>
      <c r="AH865" s="113"/>
      <c r="AI865" s="113"/>
      <c r="AJ865" s="113"/>
    </row>
    <row r="866" spans="1:36" ht="13.5" customHeight="1" x14ac:dyDescent="0.2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  <c r="AA866" s="113"/>
      <c r="AB866" s="113"/>
      <c r="AC866" s="113"/>
      <c r="AD866" s="113"/>
      <c r="AE866" s="113"/>
      <c r="AF866" s="113"/>
      <c r="AG866" s="113"/>
      <c r="AH866" s="113"/>
      <c r="AI866" s="113"/>
      <c r="AJ866" s="113"/>
    </row>
    <row r="867" spans="1:36" ht="13.5" customHeight="1" x14ac:dyDescent="0.2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  <c r="AA867" s="113"/>
      <c r="AB867" s="113"/>
      <c r="AC867" s="113"/>
      <c r="AD867" s="113"/>
      <c r="AE867" s="113"/>
      <c r="AF867" s="113"/>
      <c r="AG867" s="113"/>
      <c r="AH867" s="113"/>
      <c r="AI867" s="113"/>
      <c r="AJ867" s="113"/>
    </row>
    <row r="868" spans="1:36" ht="13.5" customHeight="1" x14ac:dyDescent="0.2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  <c r="AA868" s="113"/>
      <c r="AB868" s="113"/>
      <c r="AC868" s="113"/>
      <c r="AD868" s="113"/>
      <c r="AE868" s="113"/>
      <c r="AF868" s="113"/>
      <c r="AG868" s="113"/>
      <c r="AH868" s="113"/>
      <c r="AI868" s="113"/>
      <c r="AJ868" s="113"/>
    </row>
    <row r="869" spans="1:36" ht="13.5" customHeight="1" x14ac:dyDescent="0.2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  <c r="AA869" s="113"/>
      <c r="AB869" s="113"/>
      <c r="AC869" s="113"/>
      <c r="AD869" s="113"/>
      <c r="AE869" s="113"/>
      <c r="AF869" s="113"/>
      <c r="AG869" s="113"/>
      <c r="AH869" s="113"/>
      <c r="AI869" s="113"/>
      <c r="AJ869" s="113"/>
    </row>
    <row r="870" spans="1:36" ht="13.5" customHeight="1" x14ac:dyDescent="0.2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  <c r="AA870" s="113"/>
      <c r="AB870" s="113"/>
      <c r="AC870" s="113"/>
      <c r="AD870" s="113"/>
      <c r="AE870" s="113"/>
      <c r="AF870" s="113"/>
      <c r="AG870" s="113"/>
      <c r="AH870" s="113"/>
      <c r="AI870" s="113"/>
      <c r="AJ870" s="113"/>
    </row>
    <row r="871" spans="1:36" ht="13.5" customHeight="1" x14ac:dyDescent="0.2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  <c r="AA871" s="113"/>
      <c r="AB871" s="113"/>
      <c r="AC871" s="113"/>
      <c r="AD871" s="113"/>
      <c r="AE871" s="113"/>
      <c r="AF871" s="113"/>
      <c r="AG871" s="113"/>
      <c r="AH871" s="113"/>
      <c r="AI871" s="113"/>
      <c r="AJ871" s="113"/>
    </row>
    <row r="872" spans="1:36" ht="13.5" customHeight="1" x14ac:dyDescent="0.2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  <c r="AA872" s="113"/>
      <c r="AB872" s="113"/>
      <c r="AC872" s="113"/>
      <c r="AD872" s="113"/>
      <c r="AE872" s="113"/>
      <c r="AF872" s="113"/>
      <c r="AG872" s="113"/>
      <c r="AH872" s="113"/>
      <c r="AI872" s="113"/>
      <c r="AJ872" s="113"/>
    </row>
    <row r="873" spans="1:36" ht="13.5" customHeight="1" x14ac:dyDescent="0.2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  <c r="AA873" s="113"/>
      <c r="AB873" s="113"/>
      <c r="AC873" s="113"/>
      <c r="AD873" s="113"/>
      <c r="AE873" s="113"/>
      <c r="AF873" s="113"/>
      <c r="AG873" s="113"/>
      <c r="AH873" s="113"/>
      <c r="AI873" s="113"/>
      <c r="AJ873" s="113"/>
    </row>
    <row r="874" spans="1:36" ht="13.5" customHeight="1" x14ac:dyDescent="0.2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  <c r="AA874" s="113"/>
      <c r="AB874" s="113"/>
      <c r="AC874" s="113"/>
      <c r="AD874" s="113"/>
      <c r="AE874" s="113"/>
      <c r="AF874" s="113"/>
      <c r="AG874" s="113"/>
      <c r="AH874" s="113"/>
      <c r="AI874" s="113"/>
      <c r="AJ874" s="113"/>
    </row>
    <row r="875" spans="1:36" ht="13.5" customHeight="1" x14ac:dyDescent="0.2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  <c r="AA875" s="113"/>
      <c r="AB875" s="113"/>
      <c r="AC875" s="113"/>
      <c r="AD875" s="113"/>
      <c r="AE875" s="113"/>
      <c r="AF875" s="113"/>
      <c r="AG875" s="113"/>
      <c r="AH875" s="113"/>
      <c r="AI875" s="113"/>
      <c r="AJ875" s="113"/>
    </row>
    <row r="876" spans="1:36" ht="13.5" customHeight="1" x14ac:dyDescent="0.2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  <c r="AA876" s="113"/>
      <c r="AB876" s="113"/>
      <c r="AC876" s="113"/>
      <c r="AD876" s="113"/>
      <c r="AE876" s="113"/>
      <c r="AF876" s="113"/>
      <c r="AG876" s="113"/>
      <c r="AH876" s="113"/>
      <c r="AI876" s="113"/>
      <c r="AJ876" s="113"/>
    </row>
    <row r="877" spans="1:36" ht="13.5" customHeight="1" x14ac:dyDescent="0.2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  <c r="AA877" s="113"/>
      <c r="AB877" s="113"/>
      <c r="AC877" s="113"/>
      <c r="AD877" s="113"/>
      <c r="AE877" s="113"/>
      <c r="AF877" s="113"/>
      <c r="AG877" s="113"/>
      <c r="AH877" s="113"/>
      <c r="AI877" s="113"/>
      <c r="AJ877" s="113"/>
    </row>
    <row r="878" spans="1:36" ht="13.5" customHeight="1" x14ac:dyDescent="0.2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  <c r="AA878" s="113"/>
      <c r="AB878" s="113"/>
      <c r="AC878" s="113"/>
      <c r="AD878" s="113"/>
      <c r="AE878" s="113"/>
      <c r="AF878" s="113"/>
      <c r="AG878" s="113"/>
      <c r="AH878" s="113"/>
      <c r="AI878" s="113"/>
      <c r="AJ878" s="113"/>
    </row>
    <row r="879" spans="1:36" ht="13.5" customHeight="1" x14ac:dyDescent="0.2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  <c r="AA879" s="113"/>
      <c r="AB879" s="113"/>
      <c r="AC879" s="113"/>
      <c r="AD879" s="113"/>
      <c r="AE879" s="113"/>
      <c r="AF879" s="113"/>
      <c r="AG879" s="113"/>
      <c r="AH879" s="113"/>
      <c r="AI879" s="113"/>
      <c r="AJ879" s="113"/>
    </row>
    <row r="880" spans="1:36" ht="13.5" customHeight="1" x14ac:dyDescent="0.2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  <c r="AA880" s="113"/>
      <c r="AB880" s="113"/>
      <c r="AC880" s="113"/>
      <c r="AD880" s="113"/>
      <c r="AE880" s="113"/>
      <c r="AF880" s="113"/>
      <c r="AG880" s="113"/>
      <c r="AH880" s="113"/>
      <c r="AI880" s="113"/>
      <c r="AJ880" s="113"/>
    </row>
    <row r="881" spans="1:36" ht="13.5" customHeight="1" x14ac:dyDescent="0.2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  <c r="AA881" s="113"/>
      <c r="AB881" s="113"/>
      <c r="AC881" s="113"/>
      <c r="AD881" s="113"/>
      <c r="AE881" s="113"/>
      <c r="AF881" s="113"/>
      <c r="AG881" s="113"/>
      <c r="AH881" s="113"/>
      <c r="AI881" s="113"/>
      <c r="AJ881" s="113"/>
    </row>
    <row r="882" spans="1:36" ht="13.5" customHeight="1" x14ac:dyDescent="0.2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  <c r="AA882" s="113"/>
      <c r="AB882" s="113"/>
      <c r="AC882" s="113"/>
      <c r="AD882" s="113"/>
      <c r="AE882" s="113"/>
      <c r="AF882" s="113"/>
      <c r="AG882" s="113"/>
      <c r="AH882" s="113"/>
      <c r="AI882" s="113"/>
      <c r="AJ882" s="113"/>
    </row>
    <row r="883" spans="1:36" ht="13.5" customHeight="1" x14ac:dyDescent="0.2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  <c r="AA883" s="113"/>
      <c r="AB883" s="113"/>
      <c r="AC883" s="113"/>
      <c r="AD883" s="113"/>
      <c r="AE883" s="113"/>
      <c r="AF883" s="113"/>
      <c r="AG883" s="113"/>
      <c r="AH883" s="113"/>
      <c r="AI883" s="113"/>
      <c r="AJ883" s="113"/>
    </row>
    <row r="884" spans="1:36" ht="13.5" customHeight="1" x14ac:dyDescent="0.2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  <c r="AA884" s="113"/>
      <c r="AB884" s="113"/>
      <c r="AC884" s="113"/>
      <c r="AD884" s="113"/>
      <c r="AE884" s="113"/>
      <c r="AF884" s="113"/>
      <c r="AG884" s="113"/>
      <c r="AH884" s="113"/>
      <c r="AI884" s="113"/>
      <c r="AJ884" s="113"/>
    </row>
    <row r="885" spans="1:36" ht="13.5" customHeight="1" x14ac:dyDescent="0.2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  <c r="AA885" s="113"/>
      <c r="AB885" s="113"/>
      <c r="AC885" s="113"/>
      <c r="AD885" s="113"/>
      <c r="AE885" s="113"/>
      <c r="AF885" s="113"/>
      <c r="AG885" s="113"/>
      <c r="AH885" s="113"/>
      <c r="AI885" s="113"/>
      <c r="AJ885" s="113"/>
    </row>
    <row r="886" spans="1:36" ht="13.5" customHeight="1" x14ac:dyDescent="0.2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  <c r="AA886" s="113"/>
      <c r="AB886" s="113"/>
      <c r="AC886" s="113"/>
      <c r="AD886" s="113"/>
      <c r="AE886" s="113"/>
      <c r="AF886" s="113"/>
      <c r="AG886" s="113"/>
      <c r="AH886" s="113"/>
      <c r="AI886" s="113"/>
      <c r="AJ886" s="113"/>
    </row>
    <row r="887" spans="1:36" ht="13.5" customHeight="1" x14ac:dyDescent="0.2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  <c r="AA887" s="113"/>
      <c r="AB887" s="113"/>
      <c r="AC887" s="113"/>
      <c r="AD887" s="113"/>
      <c r="AE887" s="113"/>
      <c r="AF887" s="113"/>
      <c r="AG887" s="113"/>
      <c r="AH887" s="113"/>
      <c r="AI887" s="113"/>
      <c r="AJ887" s="113"/>
    </row>
    <row r="888" spans="1:36" ht="13.5" customHeight="1" x14ac:dyDescent="0.2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  <c r="AA888" s="113"/>
      <c r="AB888" s="113"/>
      <c r="AC888" s="113"/>
      <c r="AD888" s="113"/>
      <c r="AE888" s="113"/>
      <c r="AF888" s="113"/>
      <c r="AG888" s="113"/>
      <c r="AH888" s="113"/>
      <c r="AI888" s="113"/>
      <c r="AJ888" s="113"/>
    </row>
    <row r="889" spans="1:36" ht="13.5" customHeight="1" x14ac:dyDescent="0.2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  <c r="AA889" s="113"/>
      <c r="AB889" s="113"/>
      <c r="AC889" s="113"/>
      <c r="AD889" s="113"/>
      <c r="AE889" s="113"/>
      <c r="AF889" s="113"/>
      <c r="AG889" s="113"/>
      <c r="AH889" s="113"/>
      <c r="AI889" s="113"/>
      <c r="AJ889" s="113"/>
    </row>
    <row r="890" spans="1:36" ht="13.5" customHeight="1" x14ac:dyDescent="0.2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  <c r="AA890" s="113"/>
      <c r="AB890" s="113"/>
      <c r="AC890" s="113"/>
      <c r="AD890" s="113"/>
      <c r="AE890" s="113"/>
      <c r="AF890" s="113"/>
      <c r="AG890" s="113"/>
      <c r="AH890" s="113"/>
      <c r="AI890" s="113"/>
      <c r="AJ890" s="113"/>
    </row>
    <row r="891" spans="1:36" ht="13.5" customHeight="1" x14ac:dyDescent="0.2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  <c r="AA891" s="113"/>
      <c r="AB891" s="113"/>
      <c r="AC891" s="113"/>
      <c r="AD891" s="113"/>
      <c r="AE891" s="113"/>
      <c r="AF891" s="113"/>
      <c r="AG891" s="113"/>
      <c r="AH891" s="113"/>
      <c r="AI891" s="113"/>
      <c r="AJ891" s="113"/>
    </row>
    <row r="892" spans="1:36" ht="13.5" customHeight="1" x14ac:dyDescent="0.2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  <c r="AA892" s="113"/>
      <c r="AB892" s="113"/>
      <c r="AC892" s="113"/>
      <c r="AD892" s="113"/>
      <c r="AE892" s="113"/>
      <c r="AF892" s="113"/>
      <c r="AG892" s="113"/>
      <c r="AH892" s="113"/>
      <c r="AI892" s="113"/>
      <c r="AJ892" s="113"/>
    </row>
    <row r="893" spans="1:36" ht="13.5" customHeight="1" x14ac:dyDescent="0.2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  <c r="AA893" s="113"/>
      <c r="AB893" s="113"/>
      <c r="AC893" s="113"/>
      <c r="AD893" s="113"/>
      <c r="AE893" s="113"/>
      <c r="AF893" s="113"/>
      <c r="AG893" s="113"/>
      <c r="AH893" s="113"/>
      <c r="AI893" s="113"/>
      <c r="AJ893" s="113"/>
    </row>
    <row r="894" spans="1:36" ht="13.5" customHeight="1" x14ac:dyDescent="0.2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  <c r="AA894" s="113"/>
      <c r="AB894" s="113"/>
      <c r="AC894" s="113"/>
      <c r="AD894" s="113"/>
      <c r="AE894" s="113"/>
      <c r="AF894" s="113"/>
      <c r="AG894" s="113"/>
      <c r="AH894" s="113"/>
      <c r="AI894" s="113"/>
      <c r="AJ894" s="113"/>
    </row>
    <row r="895" spans="1:36" ht="13.5" customHeight="1" x14ac:dyDescent="0.2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  <c r="AA895" s="113"/>
      <c r="AB895" s="113"/>
      <c r="AC895" s="113"/>
      <c r="AD895" s="113"/>
      <c r="AE895" s="113"/>
      <c r="AF895" s="113"/>
      <c r="AG895" s="113"/>
      <c r="AH895" s="113"/>
      <c r="AI895" s="113"/>
      <c r="AJ895" s="113"/>
    </row>
    <row r="896" spans="1:36" ht="13.5" customHeight="1" x14ac:dyDescent="0.2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  <c r="AA896" s="113"/>
      <c r="AB896" s="113"/>
      <c r="AC896" s="113"/>
      <c r="AD896" s="113"/>
      <c r="AE896" s="113"/>
      <c r="AF896" s="113"/>
      <c r="AG896" s="113"/>
      <c r="AH896" s="113"/>
      <c r="AI896" s="113"/>
      <c r="AJ896" s="113"/>
    </row>
    <row r="897" spans="1:36" ht="13.5" customHeight="1" x14ac:dyDescent="0.2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  <c r="AA897" s="113"/>
      <c r="AB897" s="113"/>
      <c r="AC897" s="113"/>
      <c r="AD897" s="113"/>
      <c r="AE897" s="113"/>
      <c r="AF897" s="113"/>
      <c r="AG897" s="113"/>
      <c r="AH897" s="113"/>
      <c r="AI897" s="113"/>
      <c r="AJ897" s="113"/>
    </row>
    <row r="898" spans="1:36" ht="13.5" customHeight="1" x14ac:dyDescent="0.2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  <c r="AA898" s="113"/>
      <c r="AB898" s="113"/>
      <c r="AC898" s="113"/>
      <c r="AD898" s="113"/>
      <c r="AE898" s="113"/>
      <c r="AF898" s="113"/>
      <c r="AG898" s="113"/>
      <c r="AH898" s="113"/>
      <c r="AI898" s="113"/>
      <c r="AJ898" s="113"/>
    </row>
    <row r="899" spans="1:36" ht="13.5" customHeight="1" x14ac:dyDescent="0.2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  <c r="AA899" s="113"/>
      <c r="AB899" s="113"/>
      <c r="AC899" s="113"/>
      <c r="AD899" s="113"/>
      <c r="AE899" s="113"/>
      <c r="AF899" s="113"/>
      <c r="AG899" s="113"/>
      <c r="AH899" s="113"/>
      <c r="AI899" s="113"/>
      <c r="AJ899" s="113"/>
    </row>
    <row r="900" spans="1:36" ht="13.5" customHeight="1" x14ac:dyDescent="0.2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  <c r="AA900" s="113"/>
      <c r="AB900" s="113"/>
      <c r="AC900" s="113"/>
      <c r="AD900" s="113"/>
      <c r="AE900" s="113"/>
      <c r="AF900" s="113"/>
      <c r="AG900" s="113"/>
      <c r="AH900" s="113"/>
      <c r="AI900" s="113"/>
      <c r="AJ900" s="113"/>
    </row>
    <row r="901" spans="1:36" ht="13.5" customHeight="1" x14ac:dyDescent="0.2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  <c r="AA901" s="113"/>
      <c r="AB901" s="113"/>
      <c r="AC901" s="113"/>
      <c r="AD901" s="113"/>
      <c r="AE901" s="113"/>
      <c r="AF901" s="113"/>
      <c r="AG901" s="113"/>
      <c r="AH901" s="113"/>
      <c r="AI901" s="113"/>
      <c r="AJ901" s="113"/>
    </row>
    <row r="902" spans="1:36" ht="13.5" customHeight="1" x14ac:dyDescent="0.2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  <c r="AA902" s="113"/>
      <c r="AB902" s="113"/>
      <c r="AC902" s="113"/>
      <c r="AD902" s="113"/>
      <c r="AE902" s="113"/>
      <c r="AF902" s="113"/>
      <c r="AG902" s="113"/>
      <c r="AH902" s="113"/>
      <c r="AI902" s="113"/>
      <c r="AJ902" s="113"/>
    </row>
    <row r="903" spans="1:36" ht="13.5" customHeight="1" x14ac:dyDescent="0.2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  <c r="AA903" s="113"/>
      <c r="AB903" s="113"/>
      <c r="AC903" s="113"/>
      <c r="AD903" s="113"/>
      <c r="AE903" s="113"/>
      <c r="AF903" s="113"/>
      <c r="AG903" s="113"/>
      <c r="AH903" s="113"/>
      <c r="AI903" s="113"/>
      <c r="AJ903" s="113"/>
    </row>
    <row r="904" spans="1:36" ht="13.5" customHeight="1" x14ac:dyDescent="0.2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  <c r="AA904" s="113"/>
      <c r="AB904" s="113"/>
      <c r="AC904" s="113"/>
      <c r="AD904" s="113"/>
      <c r="AE904" s="113"/>
      <c r="AF904" s="113"/>
      <c r="AG904" s="113"/>
      <c r="AH904" s="113"/>
      <c r="AI904" s="113"/>
      <c r="AJ904" s="113"/>
    </row>
    <row r="905" spans="1:36" ht="13.5" customHeight="1" x14ac:dyDescent="0.2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  <c r="AA905" s="113"/>
      <c r="AB905" s="113"/>
      <c r="AC905" s="113"/>
      <c r="AD905" s="113"/>
      <c r="AE905" s="113"/>
      <c r="AF905" s="113"/>
      <c r="AG905" s="113"/>
      <c r="AH905" s="113"/>
      <c r="AI905" s="113"/>
      <c r="AJ905" s="113"/>
    </row>
    <row r="906" spans="1:36" ht="13.5" customHeight="1" x14ac:dyDescent="0.2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  <c r="AA906" s="113"/>
      <c r="AB906" s="113"/>
      <c r="AC906" s="113"/>
      <c r="AD906" s="113"/>
      <c r="AE906" s="113"/>
      <c r="AF906" s="113"/>
      <c r="AG906" s="113"/>
      <c r="AH906" s="113"/>
      <c r="AI906" s="113"/>
      <c r="AJ906" s="113"/>
    </row>
    <row r="907" spans="1:36" ht="13.5" customHeight="1" x14ac:dyDescent="0.2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  <c r="AA907" s="113"/>
      <c r="AB907" s="113"/>
      <c r="AC907" s="113"/>
      <c r="AD907" s="113"/>
      <c r="AE907" s="113"/>
      <c r="AF907" s="113"/>
      <c r="AG907" s="113"/>
      <c r="AH907" s="113"/>
      <c r="AI907" s="113"/>
      <c r="AJ907" s="113"/>
    </row>
    <row r="908" spans="1:36" ht="13.5" customHeight="1" x14ac:dyDescent="0.2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  <c r="AA908" s="113"/>
      <c r="AB908" s="113"/>
      <c r="AC908" s="113"/>
      <c r="AD908" s="113"/>
      <c r="AE908" s="113"/>
      <c r="AF908" s="113"/>
      <c r="AG908" s="113"/>
      <c r="AH908" s="113"/>
      <c r="AI908" s="113"/>
      <c r="AJ908" s="113"/>
    </row>
    <row r="909" spans="1:36" ht="13.5" customHeight="1" x14ac:dyDescent="0.2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  <c r="AA909" s="113"/>
      <c r="AB909" s="113"/>
      <c r="AC909" s="113"/>
      <c r="AD909" s="113"/>
      <c r="AE909" s="113"/>
      <c r="AF909" s="113"/>
      <c r="AG909" s="113"/>
      <c r="AH909" s="113"/>
      <c r="AI909" s="113"/>
      <c r="AJ909" s="113"/>
    </row>
    <row r="910" spans="1:36" ht="13.5" customHeight="1" x14ac:dyDescent="0.2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  <c r="AA910" s="113"/>
      <c r="AB910" s="113"/>
      <c r="AC910" s="113"/>
      <c r="AD910" s="113"/>
      <c r="AE910" s="113"/>
      <c r="AF910" s="113"/>
      <c r="AG910" s="113"/>
      <c r="AH910" s="113"/>
      <c r="AI910" s="113"/>
      <c r="AJ910" s="113"/>
    </row>
    <row r="911" spans="1:36" ht="13.5" customHeight="1" x14ac:dyDescent="0.2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  <c r="AA911" s="113"/>
      <c r="AB911" s="113"/>
      <c r="AC911" s="113"/>
      <c r="AD911" s="113"/>
      <c r="AE911" s="113"/>
      <c r="AF911" s="113"/>
      <c r="AG911" s="113"/>
      <c r="AH911" s="113"/>
      <c r="AI911" s="113"/>
      <c r="AJ911" s="113"/>
    </row>
    <row r="912" spans="1:36" ht="13.5" customHeight="1" x14ac:dyDescent="0.2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  <c r="AA912" s="113"/>
      <c r="AB912" s="113"/>
      <c r="AC912" s="113"/>
      <c r="AD912" s="113"/>
      <c r="AE912" s="113"/>
      <c r="AF912" s="113"/>
      <c r="AG912" s="113"/>
      <c r="AH912" s="113"/>
      <c r="AI912" s="113"/>
      <c r="AJ912" s="113"/>
    </row>
    <row r="913" spans="1:36" ht="13.5" customHeight="1" x14ac:dyDescent="0.2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  <c r="AA913" s="113"/>
      <c r="AB913" s="113"/>
      <c r="AC913" s="113"/>
      <c r="AD913" s="113"/>
      <c r="AE913" s="113"/>
      <c r="AF913" s="113"/>
      <c r="AG913" s="113"/>
      <c r="AH913" s="113"/>
      <c r="AI913" s="113"/>
      <c r="AJ913" s="113"/>
    </row>
    <row r="914" spans="1:36" ht="13.5" customHeight="1" x14ac:dyDescent="0.2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  <c r="AA914" s="113"/>
      <c r="AB914" s="113"/>
      <c r="AC914" s="113"/>
      <c r="AD914" s="113"/>
      <c r="AE914" s="113"/>
      <c r="AF914" s="113"/>
      <c r="AG914" s="113"/>
      <c r="AH914" s="113"/>
      <c r="AI914" s="113"/>
      <c r="AJ914" s="113"/>
    </row>
    <row r="915" spans="1:36" ht="13.5" customHeight="1" x14ac:dyDescent="0.2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  <c r="AA915" s="113"/>
      <c r="AB915" s="113"/>
      <c r="AC915" s="113"/>
      <c r="AD915" s="113"/>
      <c r="AE915" s="113"/>
      <c r="AF915" s="113"/>
      <c r="AG915" s="113"/>
      <c r="AH915" s="113"/>
      <c r="AI915" s="113"/>
      <c r="AJ915" s="113"/>
    </row>
    <row r="916" spans="1:36" ht="13.5" customHeight="1" x14ac:dyDescent="0.2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  <c r="AA916" s="113"/>
      <c r="AB916" s="113"/>
      <c r="AC916" s="113"/>
      <c r="AD916" s="113"/>
      <c r="AE916" s="113"/>
      <c r="AF916" s="113"/>
      <c r="AG916" s="113"/>
      <c r="AH916" s="113"/>
      <c r="AI916" s="113"/>
      <c r="AJ916" s="113"/>
    </row>
    <row r="917" spans="1:36" ht="13.5" customHeight="1" x14ac:dyDescent="0.2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  <c r="AA917" s="113"/>
      <c r="AB917" s="113"/>
      <c r="AC917" s="113"/>
      <c r="AD917" s="113"/>
      <c r="AE917" s="113"/>
      <c r="AF917" s="113"/>
      <c r="AG917" s="113"/>
      <c r="AH917" s="113"/>
      <c r="AI917" s="113"/>
      <c r="AJ917" s="113"/>
    </row>
    <row r="918" spans="1:36" ht="13.5" customHeight="1" x14ac:dyDescent="0.2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  <c r="AA918" s="113"/>
      <c r="AB918" s="113"/>
      <c r="AC918" s="113"/>
      <c r="AD918" s="113"/>
      <c r="AE918" s="113"/>
      <c r="AF918" s="113"/>
      <c r="AG918" s="113"/>
      <c r="AH918" s="113"/>
      <c r="AI918" s="113"/>
      <c r="AJ918" s="113"/>
    </row>
    <row r="919" spans="1:36" ht="13.5" customHeight="1" x14ac:dyDescent="0.2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  <c r="AA919" s="113"/>
      <c r="AB919" s="113"/>
      <c r="AC919" s="113"/>
      <c r="AD919" s="113"/>
      <c r="AE919" s="113"/>
      <c r="AF919" s="113"/>
      <c r="AG919" s="113"/>
      <c r="AH919" s="113"/>
      <c r="AI919" s="113"/>
      <c r="AJ919" s="113"/>
    </row>
    <row r="920" spans="1:36" ht="13.5" customHeight="1" x14ac:dyDescent="0.2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  <c r="AA920" s="113"/>
      <c r="AB920" s="113"/>
      <c r="AC920" s="113"/>
      <c r="AD920" s="113"/>
      <c r="AE920" s="113"/>
      <c r="AF920" s="113"/>
      <c r="AG920" s="113"/>
      <c r="AH920" s="113"/>
      <c r="AI920" s="113"/>
      <c r="AJ920" s="113"/>
    </row>
    <row r="921" spans="1:36" ht="13.5" customHeight="1" x14ac:dyDescent="0.2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  <c r="AA921" s="113"/>
      <c r="AB921" s="113"/>
      <c r="AC921" s="113"/>
      <c r="AD921" s="113"/>
      <c r="AE921" s="113"/>
      <c r="AF921" s="113"/>
      <c r="AG921" s="113"/>
      <c r="AH921" s="113"/>
      <c r="AI921" s="113"/>
      <c r="AJ921" s="113"/>
    </row>
    <row r="922" spans="1:36" ht="13.5" customHeight="1" x14ac:dyDescent="0.2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  <c r="AA922" s="113"/>
      <c r="AB922" s="113"/>
      <c r="AC922" s="113"/>
      <c r="AD922" s="113"/>
      <c r="AE922" s="113"/>
      <c r="AF922" s="113"/>
      <c r="AG922" s="113"/>
      <c r="AH922" s="113"/>
      <c r="AI922" s="113"/>
      <c r="AJ922" s="113"/>
    </row>
    <row r="923" spans="1:36" ht="13.5" customHeight="1" x14ac:dyDescent="0.2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  <c r="AA923" s="113"/>
      <c r="AB923" s="113"/>
      <c r="AC923" s="113"/>
      <c r="AD923" s="113"/>
      <c r="AE923" s="113"/>
      <c r="AF923" s="113"/>
      <c r="AG923" s="113"/>
      <c r="AH923" s="113"/>
      <c r="AI923" s="113"/>
      <c r="AJ923" s="113"/>
    </row>
    <row r="924" spans="1:36" ht="13.5" customHeight="1" x14ac:dyDescent="0.2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  <c r="AA924" s="113"/>
      <c r="AB924" s="113"/>
      <c r="AC924" s="113"/>
      <c r="AD924" s="113"/>
      <c r="AE924" s="113"/>
      <c r="AF924" s="113"/>
      <c r="AG924" s="113"/>
      <c r="AH924" s="113"/>
      <c r="AI924" s="113"/>
      <c r="AJ924" s="113"/>
    </row>
    <row r="925" spans="1:36" ht="13.5" customHeight="1" x14ac:dyDescent="0.2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  <c r="AA925" s="113"/>
      <c r="AB925" s="113"/>
      <c r="AC925" s="113"/>
      <c r="AD925" s="113"/>
      <c r="AE925" s="113"/>
      <c r="AF925" s="113"/>
      <c r="AG925" s="113"/>
      <c r="AH925" s="113"/>
      <c r="AI925" s="113"/>
      <c r="AJ925" s="113"/>
    </row>
    <row r="926" spans="1:36" ht="13.5" customHeight="1" x14ac:dyDescent="0.2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  <c r="AA926" s="113"/>
      <c r="AB926" s="113"/>
      <c r="AC926" s="113"/>
      <c r="AD926" s="113"/>
      <c r="AE926" s="113"/>
      <c r="AF926" s="113"/>
      <c r="AG926" s="113"/>
      <c r="AH926" s="113"/>
      <c r="AI926" s="113"/>
      <c r="AJ926" s="113"/>
    </row>
    <row r="927" spans="1:36" ht="13.5" customHeight="1" x14ac:dyDescent="0.2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  <c r="AA927" s="113"/>
      <c r="AB927" s="113"/>
      <c r="AC927" s="113"/>
      <c r="AD927" s="113"/>
      <c r="AE927" s="113"/>
      <c r="AF927" s="113"/>
      <c r="AG927" s="113"/>
      <c r="AH927" s="113"/>
      <c r="AI927" s="113"/>
      <c r="AJ927" s="113"/>
    </row>
    <row r="928" spans="1:36" ht="13.5" customHeight="1" x14ac:dyDescent="0.2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  <c r="AA928" s="113"/>
      <c r="AB928" s="113"/>
      <c r="AC928" s="113"/>
      <c r="AD928" s="113"/>
      <c r="AE928" s="113"/>
      <c r="AF928" s="113"/>
      <c r="AG928" s="113"/>
      <c r="AH928" s="113"/>
      <c r="AI928" s="113"/>
      <c r="AJ928" s="113"/>
    </row>
    <row r="929" spans="1:36" ht="13.5" customHeight="1" x14ac:dyDescent="0.2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  <c r="AA929" s="113"/>
      <c r="AB929" s="113"/>
      <c r="AC929" s="113"/>
      <c r="AD929" s="113"/>
      <c r="AE929" s="113"/>
      <c r="AF929" s="113"/>
      <c r="AG929" s="113"/>
      <c r="AH929" s="113"/>
      <c r="AI929" s="113"/>
      <c r="AJ929" s="113"/>
    </row>
    <row r="930" spans="1:36" ht="13.5" customHeight="1" x14ac:dyDescent="0.2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  <c r="AA930" s="113"/>
      <c r="AB930" s="113"/>
      <c r="AC930" s="113"/>
      <c r="AD930" s="113"/>
      <c r="AE930" s="113"/>
      <c r="AF930" s="113"/>
      <c r="AG930" s="113"/>
      <c r="AH930" s="113"/>
      <c r="AI930" s="113"/>
      <c r="AJ930" s="113"/>
    </row>
    <row r="931" spans="1:36" ht="13.5" customHeight="1" x14ac:dyDescent="0.2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  <c r="AA931" s="113"/>
      <c r="AB931" s="113"/>
      <c r="AC931" s="113"/>
      <c r="AD931" s="113"/>
      <c r="AE931" s="113"/>
      <c r="AF931" s="113"/>
      <c r="AG931" s="113"/>
      <c r="AH931" s="113"/>
      <c r="AI931" s="113"/>
      <c r="AJ931" s="113"/>
    </row>
    <row r="932" spans="1:36" ht="13.5" customHeight="1" x14ac:dyDescent="0.2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  <c r="AA932" s="113"/>
      <c r="AB932" s="113"/>
      <c r="AC932" s="113"/>
      <c r="AD932" s="113"/>
      <c r="AE932" s="113"/>
      <c r="AF932" s="113"/>
      <c r="AG932" s="113"/>
      <c r="AH932" s="113"/>
      <c r="AI932" s="113"/>
      <c r="AJ932" s="113"/>
    </row>
    <row r="933" spans="1:36" ht="13.5" customHeight="1" x14ac:dyDescent="0.2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  <c r="AA933" s="113"/>
      <c r="AB933" s="113"/>
      <c r="AC933" s="113"/>
      <c r="AD933" s="113"/>
      <c r="AE933" s="113"/>
      <c r="AF933" s="113"/>
      <c r="AG933" s="113"/>
      <c r="AH933" s="113"/>
      <c r="AI933" s="113"/>
      <c r="AJ933" s="113"/>
    </row>
    <row r="934" spans="1:36" ht="13.5" customHeight="1" x14ac:dyDescent="0.2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  <c r="AA934" s="113"/>
      <c r="AB934" s="113"/>
      <c r="AC934" s="113"/>
      <c r="AD934" s="113"/>
      <c r="AE934" s="113"/>
      <c r="AF934" s="113"/>
      <c r="AG934" s="113"/>
      <c r="AH934" s="113"/>
      <c r="AI934" s="113"/>
      <c r="AJ934" s="113"/>
    </row>
    <row r="935" spans="1:36" ht="13.5" customHeight="1" x14ac:dyDescent="0.2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  <c r="AA935" s="113"/>
      <c r="AB935" s="113"/>
      <c r="AC935" s="113"/>
      <c r="AD935" s="113"/>
      <c r="AE935" s="113"/>
      <c r="AF935" s="113"/>
      <c r="AG935" s="113"/>
      <c r="AH935" s="113"/>
      <c r="AI935" s="113"/>
      <c r="AJ935" s="113"/>
    </row>
    <row r="936" spans="1:36" ht="13.5" customHeight="1" x14ac:dyDescent="0.2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  <c r="AA936" s="113"/>
      <c r="AB936" s="113"/>
      <c r="AC936" s="113"/>
      <c r="AD936" s="113"/>
      <c r="AE936" s="113"/>
      <c r="AF936" s="113"/>
      <c r="AG936" s="113"/>
      <c r="AH936" s="113"/>
      <c r="AI936" s="113"/>
      <c r="AJ936" s="113"/>
    </row>
    <row r="937" spans="1:36" ht="13.5" customHeight="1" x14ac:dyDescent="0.2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  <c r="AA937" s="113"/>
      <c r="AB937" s="113"/>
      <c r="AC937" s="113"/>
      <c r="AD937" s="113"/>
      <c r="AE937" s="113"/>
      <c r="AF937" s="113"/>
      <c r="AG937" s="113"/>
      <c r="AH937" s="113"/>
      <c r="AI937" s="113"/>
      <c r="AJ937" s="113"/>
    </row>
    <row r="938" spans="1:36" ht="13.5" customHeight="1" x14ac:dyDescent="0.2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  <c r="AA938" s="113"/>
      <c r="AB938" s="113"/>
      <c r="AC938" s="113"/>
      <c r="AD938" s="113"/>
      <c r="AE938" s="113"/>
      <c r="AF938" s="113"/>
      <c r="AG938" s="113"/>
      <c r="AH938" s="113"/>
      <c r="AI938" s="113"/>
      <c r="AJ938" s="113"/>
    </row>
    <row r="939" spans="1:36" ht="13.5" customHeight="1" x14ac:dyDescent="0.2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  <c r="AA939" s="113"/>
      <c r="AB939" s="113"/>
      <c r="AC939" s="113"/>
      <c r="AD939" s="113"/>
      <c r="AE939" s="113"/>
      <c r="AF939" s="113"/>
      <c r="AG939" s="113"/>
      <c r="AH939" s="113"/>
      <c r="AI939" s="113"/>
      <c r="AJ939" s="113"/>
    </row>
    <row r="940" spans="1:36" ht="13.5" customHeight="1" x14ac:dyDescent="0.2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  <c r="AA940" s="113"/>
      <c r="AB940" s="113"/>
      <c r="AC940" s="113"/>
      <c r="AD940" s="113"/>
      <c r="AE940" s="113"/>
      <c r="AF940" s="113"/>
      <c r="AG940" s="113"/>
      <c r="AH940" s="113"/>
      <c r="AI940" s="113"/>
      <c r="AJ940" s="113"/>
    </row>
    <row r="941" spans="1:36" ht="13.5" customHeight="1" x14ac:dyDescent="0.2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  <c r="AA941" s="113"/>
      <c r="AB941" s="113"/>
      <c r="AC941" s="113"/>
      <c r="AD941" s="113"/>
      <c r="AE941" s="113"/>
      <c r="AF941" s="113"/>
      <c r="AG941" s="113"/>
      <c r="AH941" s="113"/>
      <c r="AI941" s="113"/>
      <c r="AJ941" s="113"/>
    </row>
    <row r="942" spans="1:36" ht="13.5" customHeight="1" x14ac:dyDescent="0.2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  <c r="AA942" s="113"/>
      <c r="AB942" s="113"/>
      <c r="AC942" s="113"/>
      <c r="AD942" s="113"/>
      <c r="AE942" s="113"/>
      <c r="AF942" s="113"/>
      <c r="AG942" s="113"/>
      <c r="AH942" s="113"/>
      <c r="AI942" s="113"/>
      <c r="AJ942" s="113"/>
    </row>
    <row r="943" spans="1:36" ht="13.5" customHeight="1" x14ac:dyDescent="0.2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  <c r="AA943" s="113"/>
      <c r="AB943" s="113"/>
      <c r="AC943" s="113"/>
      <c r="AD943" s="113"/>
      <c r="AE943" s="113"/>
      <c r="AF943" s="113"/>
      <c r="AG943" s="113"/>
      <c r="AH943" s="113"/>
      <c r="AI943" s="113"/>
      <c r="AJ943" s="113"/>
    </row>
    <row r="944" spans="1:36" ht="13.5" customHeight="1" x14ac:dyDescent="0.2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  <c r="AA944" s="113"/>
      <c r="AB944" s="113"/>
      <c r="AC944" s="113"/>
      <c r="AD944" s="113"/>
      <c r="AE944" s="113"/>
      <c r="AF944" s="113"/>
      <c r="AG944" s="113"/>
      <c r="AH944" s="113"/>
      <c r="AI944" s="113"/>
      <c r="AJ944" s="113"/>
    </row>
    <row r="945" spans="1:36" ht="13.5" customHeight="1" x14ac:dyDescent="0.2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  <c r="AA945" s="113"/>
      <c r="AB945" s="113"/>
      <c r="AC945" s="113"/>
      <c r="AD945" s="113"/>
      <c r="AE945" s="113"/>
      <c r="AF945" s="113"/>
      <c r="AG945" s="113"/>
      <c r="AH945" s="113"/>
      <c r="AI945" s="113"/>
      <c r="AJ945" s="113"/>
    </row>
    <row r="946" spans="1:36" ht="13.5" customHeight="1" x14ac:dyDescent="0.2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  <c r="AA946" s="113"/>
      <c r="AB946" s="113"/>
      <c r="AC946" s="113"/>
      <c r="AD946" s="113"/>
      <c r="AE946" s="113"/>
      <c r="AF946" s="113"/>
      <c r="AG946" s="113"/>
      <c r="AH946" s="113"/>
      <c r="AI946" s="113"/>
      <c r="AJ946" s="113"/>
    </row>
    <row r="947" spans="1:36" ht="13.5" customHeight="1" x14ac:dyDescent="0.2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  <c r="AA947" s="113"/>
      <c r="AB947" s="113"/>
      <c r="AC947" s="113"/>
      <c r="AD947" s="113"/>
      <c r="AE947" s="113"/>
      <c r="AF947" s="113"/>
      <c r="AG947" s="113"/>
      <c r="AH947" s="113"/>
      <c r="AI947" s="113"/>
      <c r="AJ947" s="113"/>
    </row>
    <row r="948" spans="1:36" ht="13.5" customHeight="1" x14ac:dyDescent="0.2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  <c r="AA948" s="113"/>
      <c r="AB948" s="113"/>
      <c r="AC948" s="113"/>
      <c r="AD948" s="113"/>
      <c r="AE948" s="113"/>
      <c r="AF948" s="113"/>
      <c r="AG948" s="113"/>
      <c r="AH948" s="113"/>
      <c r="AI948" s="113"/>
      <c r="AJ948" s="113"/>
    </row>
    <row r="949" spans="1:36" ht="13.5" customHeight="1" x14ac:dyDescent="0.2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  <c r="AA949" s="113"/>
      <c r="AB949" s="113"/>
      <c r="AC949" s="113"/>
      <c r="AD949" s="113"/>
      <c r="AE949" s="113"/>
      <c r="AF949" s="113"/>
      <c r="AG949" s="113"/>
      <c r="AH949" s="113"/>
      <c r="AI949" s="113"/>
      <c r="AJ949" s="113"/>
    </row>
    <row r="950" spans="1:36" ht="13.5" customHeight="1" x14ac:dyDescent="0.2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  <c r="AA950" s="113"/>
      <c r="AB950" s="113"/>
      <c r="AC950" s="113"/>
      <c r="AD950" s="113"/>
      <c r="AE950" s="113"/>
      <c r="AF950" s="113"/>
      <c r="AG950" s="113"/>
      <c r="AH950" s="113"/>
      <c r="AI950" s="113"/>
      <c r="AJ950" s="113"/>
    </row>
    <row r="951" spans="1:36" ht="13.5" customHeight="1" x14ac:dyDescent="0.2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  <c r="AA951" s="113"/>
      <c r="AB951" s="113"/>
      <c r="AC951" s="113"/>
      <c r="AD951" s="113"/>
      <c r="AE951" s="113"/>
      <c r="AF951" s="113"/>
      <c r="AG951" s="113"/>
      <c r="AH951" s="113"/>
      <c r="AI951" s="113"/>
      <c r="AJ951" s="113"/>
    </row>
    <row r="952" spans="1:36" ht="13.5" customHeight="1" x14ac:dyDescent="0.2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  <c r="AA952" s="113"/>
      <c r="AB952" s="113"/>
      <c r="AC952" s="113"/>
      <c r="AD952" s="113"/>
      <c r="AE952" s="113"/>
      <c r="AF952" s="113"/>
      <c r="AG952" s="113"/>
      <c r="AH952" s="113"/>
      <c r="AI952" s="113"/>
      <c r="AJ952" s="113"/>
    </row>
    <row r="953" spans="1:36" ht="13.5" customHeight="1" x14ac:dyDescent="0.2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  <c r="AA953" s="113"/>
      <c r="AB953" s="113"/>
      <c r="AC953" s="113"/>
      <c r="AD953" s="113"/>
      <c r="AE953" s="113"/>
      <c r="AF953" s="113"/>
      <c r="AG953" s="113"/>
      <c r="AH953" s="113"/>
      <c r="AI953" s="113"/>
      <c r="AJ953" s="113"/>
    </row>
    <row r="954" spans="1:36" ht="13.5" customHeight="1" x14ac:dyDescent="0.2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  <c r="AA954" s="113"/>
      <c r="AB954" s="113"/>
      <c r="AC954" s="113"/>
      <c r="AD954" s="113"/>
      <c r="AE954" s="113"/>
      <c r="AF954" s="113"/>
      <c r="AG954" s="113"/>
      <c r="AH954" s="113"/>
      <c r="AI954" s="113"/>
      <c r="AJ954" s="113"/>
    </row>
    <row r="955" spans="1:36" ht="13.5" customHeight="1" x14ac:dyDescent="0.2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  <c r="AA955" s="113"/>
      <c r="AB955" s="113"/>
      <c r="AC955" s="113"/>
      <c r="AD955" s="113"/>
      <c r="AE955" s="113"/>
      <c r="AF955" s="113"/>
      <c r="AG955" s="113"/>
      <c r="AH955" s="113"/>
      <c r="AI955" s="113"/>
      <c r="AJ955" s="113"/>
    </row>
    <row r="956" spans="1:36" ht="13.5" customHeight="1" x14ac:dyDescent="0.2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  <c r="AA956" s="113"/>
      <c r="AB956" s="113"/>
      <c r="AC956" s="113"/>
      <c r="AD956" s="113"/>
      <c r="AE956" s="113"/>
      <c r="AF956" s="113"/>
      <c r="AG956" s="113"/>
      <c r="AH956" s="113"/>
      <c r="AI956" s="113"/>
      <c r="AJ956" s="113"/>
    </row>
    <row r="957" spans="1:36" ht="13.5" customHeight="1" x14ac:dyDescent="0.2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  <c r="AA957" s="113"/>
      <c r="AB957" s="113"/>
      <c r="AC957" s="113"/>
      <c r="AD957" s="113"/>
      <c r="AE957" s="113"/>
      <c r="AF957" s="113"/>
      <c r="AG957" s="113"/>
      <c r="AH957" s="113"/>
      <c r="AI957" s="113"/>
      <c r="AJ957" s="113"/>
    </row>
    <row r="958" spans="1:36" ht="13.5" customHeight="1" x14ac:dyDescent="0.2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  <c r="AA958" s="113"/>
      <c r="AB958" s="113"/>
      <c r="AC958" s="113"/>
      <c r="AD958" s="113"/>
      <c r="AE958" s="113"/>
      <c r="AF958" s="113"/>
      <c r="AG958" s="113"/>
      <c r="AH958" s="113"/>
      <c r="AI958" s="113"/>
      <c r="AJ958" s="113"/>
    </row>
    <row r="959" spans="1:36" ht="13.5" customHeight="1" x14ac:dyDescent="0.2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  <c r="AA959" s="113"/>
      <c r="AB959" s="113"/>
      <c r="AC959" s="113"/>
      <c r="AD959" s="113"/>
      <c r="AE959" s="113"/>
      <c r="AF959" s="113"/>
      <c r="AG959" s="113"/>
      <c r="AH959" s="113"/>
      <c r="AI959" s="113"/>
      <c r="AJ959" s="113"/>
    </row>
    <row r="960" spans="1:36" ht="13.5" customHeight="1" x14ac:dyDescent="0.2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  <c r="AA960" s="113"/>
      <c r="AB960" s="113"/>
      <c r="AC960" s="113"/>
      <c r="AD960" s="113"/>
      <c r="AE960" s="113"/>
      <c r="AF960" s="113"/>
      <c r="AG960" s="113"/>
      <c r="AH960" s="113"/>
      <c r="AI960" s="113"/>
      <c r="AJ960" s="113"/>
    </row>
    <row r="961" spans="1:36" ht="13.5" customHeight="1" x14ac:dyDescent="0.2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  <c r="AA961" s="113"/>
      <c r="AB961" s="113"/>
      <c r="AC961" s="113"/>
      <c r="AD961" s="113"/>
      <c r="AE961" s="113"/>
      <c r="AF961" s="113"/>
      <c r="AG961" s="113"/>
      <c r="AH961" s="113"/>
      <c r="AI961" s="113"/>
      <c r="AJ961" s="113"/>
    </row>
    <row r="962" spans="1:36" ht="13.5" customHeight="1" x14ac:dyDescent="0.2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  <c r="AA962" s="113"/>
      <c r="AB962" s="113"/>
      <c r="AC962" s="113"/>
      <c r="AD962" s="113"/>
      <c r="AE962" s="113"/>
      <c r="AF962" s="113"/>
      <c r="AG962" s="113"/>
      <c r="AH962" s="113"/>
      <c r="AI962" s="113"/>
      <c r="AJ962" s="113"/>
    </row>
    <row r="963" spans="1:36" ht="13.5" customHeight="1" x14ac:dyDescent="0.2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  <c r="AA963" s="113"/>
      <c r="AB963" s="113"/>
      <c r="AC963" s="113"/>
      <c r="AD963" s="113"/>
      <c r="AE963" s="113"/>
      <c r="AF963" s="113"/>
      <c r="AG963" s="113"/>
      <c r="AH963" s="113"/>
      <c r="AI963" s="113"/>
      <c r="AJ963" s="113"/>
    </row>
    <row r="964" spans="1:36" ht="13.5" customHeight="1" x14ac:dyDescent="0.2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  <c r="AA964" s="113"/>
      <c r="AB964" s="113"/>
      <c r="AC964" s="113"/>
      <c r="AD964" s="113"/>
      <c r="AE964" s="113"/>
      <c r="AF964" s="113"/>
      <c r="AG964" s="113"/>
      <c r="AH964" s="113"/>
      <c r="AI964" s="113"/>
      <c r="AJ964" s="113"/>
    </row>
    <row r="965" spans="1:36" ht="13.5" customHeight="1" x14ac:dyDescent="0.2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  <c r="AA965" s="113"/>
      <c r="AB965" s="113"/>
      <c r="AC965" s="113"/>
      <c r="AD965" s="113"/>
      <c r="AE965" s="113"/>
      <c r="AF965" s="113"/>
      <c r="AG965" s="113"/>
      <c r="AH965" s="113"/>
      <c r="AI965" s="113"/>
      <c r="AJ965" s="113"/>
    </row>
    <row r="966" spans="1:36" ht="13.5" customHeight="1" x14ac:dyDescent="0.2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  <c r="AA966" s="113"/>
      <c r="AB966" s="113"/>
      <c r="AC966" s="113"/>
      <c r="AD966" s="113"/>
      <c r="AE966" s="113"/>
      <c r="AF966" s="113"/>
      <c r="AG966" s="113"/>
      <c r="AH966" s="113"/>
      <c r="AI966" s="113"/>
      <c r="AJ966" s="113"/>
    </row>
    <row r="967" spans="1:36" ht="13.5" customHeight="1" x14ac:dyDescent="0.2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  <c r="AA967" s="113"/>
      <c r="AB967" s="113"/>
      <c r="AC967" s="113"/>
      <c r="AD967" s="113"/>
      <c r="AE967" s="113"/>
      <c r="AF967" s="113"/>
      <c r="AG967" s="113"/>
      <c r="AH967" s="113"/>
      <c r="AI967" s="113"/>
      <c r="AJ967" s="113"/>
    </row>
    <row r="968" spans="1:36" ht="13.5" customHeight="1" x14ac:dyDescent="0.2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  <c r="AA968" s="113"/>
      <c r="AB968" s="113"/>
      <c r="AC968" s="113"/>
      <c r="AD968" s="113"/>
      <c r="AE968" s="113"/>
      <c r="AF968" s="113"/>
      <c r="AG968" s="113"/>
      <c r="AH968" s="113"/>
      <c r="AI968" s="113"/>
      <c r="AJ968" s="113"/>
    </row>
    <row r="969" spans="1:36" ht="13.5" customHeight="1" x14ac:dyDescent="0.2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  <c r="AA969" s="113"/>
      <c r="AB969" s="113"/>
      <c r="AC969" s="113"/>
      <c r="AD969" s="113"/>
      <c r="AE969" s="113"/>
      <c r="AF969" s="113"/>
      <c r="AG969" s="113"/>
      <c r="AH969" s="113"/>
      <c r="AI969" s="113"/>
      <c r="AJ969" s="113"/>
    </row>
    <row r="970" spans="1:36" ht="13.5" customHeight="1" x14ac:dyDescent="0.2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  <c r="AA970" s="113"/>
      <c r="AB970" s="113"/>
      <c r="AC970" s="113"/>
      <c r="AD970" s="113"/>
      <c r="AE970" s="113"/>
      <c r="AF970" s="113"/>
      <c r="AG970" s="113"/>
      <c r="AH970" s="113"/>
      <c r="AI970" s="113"/>
      <c r="AJ970" s="113"/>
    </row>
    <row r="971" spans="1:36" ht="13.5" customHeight="1" x14ac:dyDescent="0.2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  <c r="AA971" s="113"/>
      <c r="AB971" s="113"/>
      <c r="AC971" s="113"/>
      <c r="AD971" s="113"/>
      <c r="AE971" s="113"/>
      <c r="AF971" s="113"/>
      <c r="AG971" s="113"/>
      <c r="AH971" s="113"/>
      <c r="AI971" s="113"/>
      <c r="AJ971" s="113"/>
    </row>
    <row r="972" spans="1:36" ht="13.5" customHeight="1" x14ac:dyDescent="0.2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  <c r="AA972" s="113"/>
      <c r="AB972" s="113"/>
      <c r="AC972" s="113"/>
      <c r="AD972" s="113"/>
      <c r="AE972" s="113"/>
      <c r="AF972" s="113"/>
      <c r="AG972" s="113"/>
      <c r="AH972" s="113"/>
      <c r="AI972" s="113"/>
      <c r="AJ972" s="113"/>
    </row>
    <row r="973" spans="1:36" ht="13.5" customHeight="1" x14ac:dyDescent="0.2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  <c r="AA973" s="113"/>
      <c r="AB973" s="113"/>
      <c r="AC973" s="113"/>
      <c r="AD973" s="113"/>
      <c r="AE973" s="113"/>
      <c r="AF973" s="113"/>
      <c r="AG973" s="113"/>
      <c r="AH973" s="113"/>
      <c r="AI973" s="113"/>
      <c r="AJ973" s="113"/>
    </row>
    <row r="974" spans="1:36" ht="13.5" customHeight="1" x14ac:dyDescent="0.2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  <c r="AA974" s="113"/>
      <c r="AB974" s="113"/>
      <c r="AC974" s="113"/>
      <c r="AD974" s="113"/>
      <c r="AE974" s="113"/>
      <c r="AF974" s="113"/>
      <c r="AG974" s="113"/>
      <c r="AH974" s="113"/>
      <c r="AI974" s="113"/>
      <c r="AJ974" s="113"/>
    </row>
    <row r="975" spans="1:36" ht="13.5" customHeight="1" x14ac:dyDescent="0.2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  <c r="AA975" s="113"/>
      <c r="AB975" s="113"/>
      <c r="AC975" s="113"/>
      <c r="AD975" s="113"/>
      <c r="AE975" s="113"/>
      <c r="AF975" s="113"/>
      <c r="AG975" s="113"/>
      <c r="AH975" s="113"/>
      <c r="AI975" s="113"/>
      <c r="AJ975" s="113"/>
    </row>
    <row r="976" spans="1:36" ht="13.5" customHeight="1" x14ac:dyDescent="0.2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  <c r="AA976" s="113"/>
      <c r="AB976" s="113"/>
      <c r="AC976" s="113"/>
      <c r="AD976" s="113"/>
      <c r="AE976" s="113"/>
      <c r="AF976" s="113"/>
      <c r="AG976" s="113"/>
      <c r="AH976" s="113"/>
      <c r="AI976" s="113"/>
      <c r="AJ976" s="113"/>
    </row>
    <row r="977" spans="1:36" ht="13.5" customHeight="1" x14ac:dyDescent="0.2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  <c r="AA977" s="113"/>
      <c r="AB977" s="113"/>
      <c r="AC977" s="113"/>
      <c r="AD977" s="113"/>
      <c r="AE977" s="113"/>
      <c r="AF977" s="113"/>
      <c r="AG977" s="113"/>
      <c r="AH977" s="113"/>
      <c r="AI977" s="113"/>
      <c r="AJ977" s="113"/>
    </row>
    <row r="978" spans="1:36" ht="13.5" customHeight="1" x14ac:dyDescent="0.2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  <c r="AA978" s="113"/>
      <c r="AB978" s="113"/>
      <c r="AC978" s="113"/>
      <c r="AD978" s="113"/>
      <c r="AE978" s="113"/>
      <c r="AF978" s="113"/>
      <c r="AG978" s="113"/>
      <c r="AH978" s="113"/>
      <c r="AI978" s="113"/>
      <c r="AJ978" s="113"/>
    </row>
    <row r="979" spans="1:36" ht="13.5" customHeight="1" x14ac:dyDescent="0.2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  <c r="AA979" s="113"/>
      <c r="AB979" s="113"/>
      <c r="AC979" s="113"/>
      <c r="AD979" s="113"/>
      <c r="AE979" s="113"/>
      <c r="AF979" s="113"/>
      <c r="AG979" s="113"/>
      <c r="AH979" s="113"/>
      <c r="AI979" s="113"/>
      <c r="AJ979" s="113"/>
    </row>
    <row r="980" spans="1:36" ht="13.5" customHeight="1" x14ac:dyDescent="0.2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  <c r="AA980" s="113"/>
      <c r="AB980" s="113"/>
      <c r="AC980" s="113"/>
      <c r="AD980" s="113"/>
      <c r="AE980" s="113"/>
      <c r="AF980" s="113"/>
      <c r="AG980" s="113"/>
      <c r="AH980" s="113"/>
      <c r="AI980" s="113"/>
      <c r="AJ980" s="113"/>
    </row>
    <row r="981" spans="1:36" ht="13.5" customHeight="1" x14ac:dyDescent="0.2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  <c r="AA981" s="113"/>
      <c r="AB981" s="113"/>
      <c r="AC981" s="113"/>
      <c r="AD981" s="113"/>
      <c r="AE981" s="113"/>
      <c r="AF981" s="113"/>
      <c r="AG981" s="113"/>
      <c r="AH981" s="113"/>
      <c r="AI981" s="113"/>
      <c r="AJ981" s="113"/>
    </row>
    <row r="982" spans="1:36" ht="13.5" customHeight="1" x14ac:dyDescent="0.2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  <c r="AA982" s="113"/>
      <c r="AB982" s="113"/>
      <c r="AC982" s="113"/>
      <c r="AD982" s="113"/>
      <c r="AE982" s="113"/>
      <c r="AF982" s="113"/>
      <c r="AG982" s="113"/>
      <c r="AH982" s="113"/>
      <c r="AI982" s="113"/>
      <c r="AJ982" s="113"/>
    </row>
    <row r="983" spans="1:36" ht="13.5" customHeight="1" x14ac:dyDescent="0.2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  <c r="AA983" s="113"/>
      <c r="AB983" s="113"/>
      <c r="AC983" s="113"/>
      <c r="AD983" s="113"/>
      <c r="AE983" s="113"/>
      <c r="AF983" s="113"/>
      <c r="AG983" s="113"/>
      <c r="AH983" s="113"/>
      <c r="AI983" s="113"/>
      <c r="AJ983" s="113"/>
    </row>
    <row r="984" spans="1:36" ht="13.5" customHeight="1" x14ac:dyDescent="0.2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  <c r="AA984" s="113"/>
      <c r="AB984" s="113"/>
      <c r="AC984" s="113"/>
      <c r="AD984" s="113"/>
      <c r="AE984" s="113"/>
      <c r="AF984" s="113"/>
      <c r="AG984" s="113"/>
      <c r="AH984" s="113"/>
      <c r="AI984" s="113"/>
      <c r="AJ984" s="113"/>
    </row>
    <row r="985" spans="1:36" ht="13.5" customHeight="1" x14ac:dyDescent="0.2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  <c r="AA985" s="113"/>
      <c r="AB985" s="113"/>
      <c r="AC985" s="113"/>
      <c r="AD985" s="113"/>
      <c r="AE985" s="113"/>
      <c r="AF985" s="113"/>
      <c r="AG985" s="113"/>
      <c r="AH985" s="113"/>
      <c r="AI985" s="113"/>
      <c r="AJ985" s="113"/>
    </row>
    <row r="986" spans="1:36" ht="13.5" customHeight="1" x14ac:dyDescent="0.2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  <c r="AA986" s="113"/>
      <c r="AB986" s="113"/>
      <c r="AC986" s="113"/>
      <c r="AD986" s="113"/>
      <c r="AE986" s="113"/>
      <c r="AF986" s="113"/>
      <c r="AG986" s="113"/>
      <c r="AH986" s="113"/>
      <c r="AI986" s="113"/>
      <c r="AJ986" s="113"/>
    </row>
    <row r="987" spans="1:36" ht="13.5" customHeight="1" x14ac:dyDescent="0.2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  <c r="AA987" s="113"/>
      <c r="AB987" s="113"/>
      <c r="AC987" s="113"/>
      <c r="AD987" s="113"/>
      <c r="AE987" s="113"/>
      <c r="AF987" s="113"/>
      <c r="AG987" s="113"/>
      <c r="AH987" s="113"/>
      <c r="AI987" s="113"/>
      <c r="AJ987" s="113"/>
    </row>
    <row r="988" spans="1:36" ht="13.5" customHeight="1" x14ac:dyDescent="0.2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  <c r="AA988" s="113"/>
      <c r="AB988" s="113"/>
      <c r="AC988" s="113"/>
      <c r="AD988" s="113"/>
      <c r="AE988" s="113"/>
      <c r="AF988" s="113"/>
      <c r="AG988" s="113"/>
      <c r="AH988" s="113"/>
      <c r="AI988" s="113"/>
      <c r="AJ988" s="113"/>
    </row>
    <row r="989" spans="1:36" ht="13.5" customHeight="1" x14ac:dyDescent="0.2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  <c r="AA989" s="113"/>
      <c r="AB989" s="113"/>
      <c r="AC989" s="113"/>
      <c r="AD989" s="113"/>
      <c r="AE989" s="113"/>
      <c r="AF989" s="113"/>
      <c r="AG989" s="113"/>
      <c r="AH989" s="113"/>
      <c r="AI989" s="113"/>
      <c r="AJ989" s="113"/>
    </row>
    <row r="990" spans="1:36" ht="13.5" customHeight="1" x14ac:dyDescent="0.2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  <c r="AA990" s="113"/>
      <c r="AB990" s="113"/>
      <c r="AC990" s="113"/>
      <c r="AD990" s="113"/>
      <c r="AE990" s="113"/>
      <c r="AF990" s="113"/>
      <c r="AG990" s="113"/>
      <c r="AH990" s="113"/>
      <c r="AI990" s="113"/>
      <c r="AJ990" s="113"/>
    </row>
    <row r="991" spans="1:36" ht="13.5" customHeight="1" x14ac:dyDescent="0.2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  <c r="AA991" s="113"/>
      <c r="AB991" s="113"/>
      <c r="AC991" s="113"/>
      <c r="AD991" s="113"/>
      <c r="AE991" s="113"/>
      <c r="AF991" s="113"/>
      <c r="AG991" s="113"/>
      <c r="AH991" s="113"/>
      <c r="AI991" s="113"/>
      <c r="AJ991" s="113"/>
    </row>
    <row r="992" spans="1:36" ht="13.5" customHeight="1" x14ac:dyDescent="0.2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  <c r="AA992" s="113"/>
      <c r="AB992" s="113"/>
      <c r="AC992" s="113"/>
      <c r="AD992" s="113"/>
      <c r="AE992" s="113"/>
      <c r="AF992" s="113"/>
      <c r="AG992" s="113"/>
      <c r="AH992" s="113"/>
      <c r="AI992" s="113"/>
      <c r="AJ992" s="113"/>
    </row>
    <row r="993" spans="1:36" ht="13.5" customHeight="1" x14ac:dyDescent="0.2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  <c r="AA993" s="113"/>
      <c r="AB993" s="113"/>
      <c r="AC993" s="113"/>
      <c r="AD993" s="113"/>
      <c r="AE993" s="113"/>
      <c r="AF993" s="113"/>
      <c r="AG993" s="113"/>
      <c r="AH993" s="113"/>
      <c r="AI993" s="113"/>
      <c r="AJ993" s="113"/>
    </row>
    <row r="994" spans="1:36" ht="13.5" customHeight="1" x14ac:dyDescent="0.2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  <c r="AA994" s="113"/>
      <c r="AB994" s="113"/>
      <c r="AC994" s="113"/>
      <c r="AD994" s="113"/>
      <c r="AE994" s="113"/>
      <c r="AF994" s="113"/>
      <c r="AG994" s="113"/>
      <c r="AH994" s="113"/>
      <c r="AI994" s="113"/>
      <c r="AJ994" s="113"/>
    </row>
    <row r="995" spans="1:36" ht="13.5" customHeight="1" x14ac:dyDescent="0.2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  <c r="AA995" s="113"/>
      <c r="AB995" s="113"/>
      <c r="AC995" s="113"/>
      <c r="AD995" s="113"/>
      <c r="AE995" s="113"/>
      <c r="AF995" s="113"/>
      <c r="AG995" s="113"/>
      <c r="AH995" s="113"/>
      <c r="AI995" s="113"/>
      <c r="AJ995" s="113"/>
    </row>
    <row r="996" spans="1:36" ht="13.5" customHeight="1" x14ac:dyDescent="0.2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  <c r="AA996" s="113"/>
      <c r="AB996" s="113"/>
      <c r="AC996" s="113"/>
      <c r="AD996" s="113"/>
      <c r="AE996" s="113"/>
      <c r="AF996" s="113"/>
      <c r="AG996" s="113"/>
      <c r="AH996" s="113"/>
      <c r="AI996" s="113"/>
      <c r="AJ996" s="113"/>
    </row>
    <row r="997" spans="1:36" ht="13.5" customHeight="1" x14ac:dyDescent="0.2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  <c r="AA997" s="113"/>
      <c r="AB997" s="113"/>
      <c r="AC997" s="113"/>
      <c r="AD997" s="113"/>
      <c r="AE997" s="113"/>
      <c r="AF997" s="113"/>
      <c r="AG997" s="113"/>
      <c r="AH997" s="113"/>
      <c r="AI997" s="113"/>
      <c r="AJ997" s="113"/>
    </row>
    <row r="998" spans="1:36" ht="13.5" customHeight="1" x14ac:dyDescent="0.2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  <c r="AA998" s="113"/>
      <c r="AB998" s="113"/>
      <c r="AC998" s="113"/>
      <c r="AD998" s="113"/>
      <c r="AE998" s="113"/>
      <c r="AF998" s="113"/>
      <c r="AG998" s="113"/>
      <c r="AH998" s="113"/>
      <c r="AI998" s="113"/>
      <c r="AJ998" s="113"/>
    </row>
    <row r="999" spans="1:36" ht="13.5" customHeight="1" x14ac:dyDescent="0.2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  <c r="AA999" s="113"/>
      <c r="AB999" s="113"/>
      <c r="AC999" s="113"/>
      <c r="AD999" s="113"/>
      <c r="AE999" s="113"/>
      <c r="AF999" s="113"/>
      <c r="AG999" s="113"/>
      <c r="AH999" s="113"/>
      <c r="AI999" s="113"/>
      <c r="AJ999" s="113"/>
    </row>
    <row r="1000" spans="1:36" ht="13.5" customHeight="1" x14ac:dyDescent="0.2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  <c r="AA1000" s="113"/>
      <c r="AB1000" s="113"/>
      <c r="AC1000" s="113"/>
      <c r="AD1000" s="113"/>
      <c r="AE1000" s="113"/>
      <c r="AF1000" s="113"/>
      <c r="AG1000" s="113"/>
      <c r="AH1000" s="113"/>
      <c r="AI1000" s="113"/>
      <c r="AJ1000" s="113"/>
    </row>
  </sheetData>
  <mergeCells count="19">
    <mergeCell ref="A1:AG1"/>
    <mergeCell ref="D3:F3"/>
    <mergeCell ref="J3:L3"/>
    <mergeCell ref="R3:S3"/>
    <mergeCell ref="B6:P6"/>
    <mergeCell ref="R6:AF6"/>
    <mergeCell ref="B8:H8"/>
    <mergeCell ref="Z8:AF8"/>
    <mergeCell ref="B26:H26"/>
    <mergeCell ref="J26:P26"/>
    <mergeCell ref="R26:X26"/>
    <mergeCell ref="Z26:AF26"/>
    <mergeCell ref="J8:P8"/>
    <mergeCell ref="R8:X8"/>
    <mergeCell ref="AI10:AI15"/>
    <mergeCell ref="B17:H17"/>
    <mergeCell ref="J17:P17"/>
    <mergeCell ref="R17:X17"/>
    <mergeCell ref="Z17:AF17"/>
  </mergeCells>
  <conditionalFormatting sqref="B8">
    <cfRule type="expression" dxfId="25" priority="1">
      <formula>$J$3=1</formula>
    </cfRule>
  </conditionalFormatting>
  <conditionalFormatting sqref="B17">
    <cfRule type="expression" dxfId="24" priority="2">
      <formula>$J$3=1</formula>
    </cfRule>
  </conditionalFormatting>
  <conditionalFormatting sqref="B26">
    <cfRule type="expression" dxfId="23" priority="3">
      <formula>$J$3=1</formula>
    </cfRule>
  </conditionalFormatting>
  <conditionalFormatting sqref="B10:H15 J10:P15 R10:X15 Z10:AF15 B19:H24 J19:P24 R19:X24 Z19:AF24 B28:H33 J28:P33 R28:X33 Z28:AF33">
    <cfRule type="expression" dxfId="22" priority="4">
      <formula>OR(WEEKDAY(B10,1)=1,WEEKDAY(B10,1)=7)</formula>
    </cfRule>
  </conditionalFormatting>
  <conditionalFormatting sqref="J8">
    <cfRule type="expression" dxfId="21" priority="5">
      <formula>$J$3=1</formula>
    </cfRule>
  </conditionalFormatting>
  <conditionalFormatting sqref="J17">
    <cfRule type="expression" dxfId="20" priority="6">
      <formula>$J$3=1</formula>
    </cfRule>
  </conditionalFormatting>
  <conditionalFormatting sqref="J26">
    <cfRule type="expression" dxfId="19" priority="7">
      <formula>$J$3=1</formula>
    </cfRule>
  </conditionalFormatting>
  <conditionalFormatting sqref="R8">
    <cfRule type="expression" dxfId="18" priority="8">
      <formula>$J$3=1</formula>
    </cfRule>
  </conditionalFormatting>
  <conditionalFormatting sqref="R17">
    <cfRule type="expression" dxfId="17" priority="9">
      <formula>$J$3=1</formula>
    </cfRule>
  </conditionalFormatting>
  <conditionalFormatting sqref="R26">
    <cfRule type="expression" dxfId="16" priority="10">
      <formula>$J$3=1</formula>
    </cfRule>
  </conditionalFormatting>
  <conditionalFormatting sqref="Z8">
    <cfRule type="expression" dxfId="15" priority="11">
      <formula>$J$3=1</formula>
    </cfRule>
  </conditionalFormatting>
  <conditionalFormatting sqref="Z17">
    <cfRule type="expression" dxfId="14" priority="12">
      <formula>$J$3=1</formula>
    </cfRule>
  </conditionalFormatting>
  <conditionalFormatting sqref="Z26">
    <cfRule type="expression" dxfId="13" priority="13">
      <formula>$J$3=1</formula>
    </cfRule>
  </conditionalFormatting>
  <hyperlinks>
    <hyperlink ref="AI3" r:id="rId1" xr:uid="{00000000-0004-0000-0300-000000000000}"/>
    <hyperlink ref="AI4" r:id="rId2" xr:uid="{00000000-0004-0000-0300-000001000000}"/>
  </hyperlinks>
  <printOptions horizontalCentered="1"/>
  <pageMargins left="0.5" right="0.5" top="0.5" bottom="0.5" header="0" footer="0"/>
  <pageSetup paperSize="9" orientation="landscape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1000"/>
  <sheetViews>
    <sheetView showGridLines="0" workbookViewId="0"/>
  </sheetViews>
  <sheetFormatPr baseColWidth="10" defaultColWidth="14.3984375" defaultRowHeight="15" customHeight="1" x14ac:dyDescent="0.2"/>
  <cols>
    <col min="1" max="1" width="3.3984375" customWidth="1"/>
    <col min="2" max="33" width="4.59765625" customWidth="1"/>
    <col min="34" max="34" width="7.796875" customWidth="1"/>
    <col min="35" max="35" width="45" customWidth="1"/>
    <col min="36" max="36" width="10" customWidth="1"/>
  </cols>
  <sheetData>
    <row r="1" spans="1:36" ht="41.25" customHeight="1" x14ac:dyDescent="0.2">
      <c r="A1" s="174" t="s">
        <v>88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  <c r="AB1" s="156"/>
      <c r="AC1" s="156"/>
      <c r="AD1" s="156"/>
      <c r="AE1" s="156"/>
      <c r="AF1" s="156"/>
      <c r="AG1" s="157"/>
      <c r="AH1" s="113"/>
      <c r="AI1" s="114"/>
      <c r="AJ1" s="113"/>
    </row>
    <row r="2" spans="1:36" ht="13.5" customHeight="1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3"/>
      <c r="AI2" s="116"/>
      <c r="AJ2" s="113"/>
    </row>
    <row r="3" spans="1:36" ht="16.5" customHeight="1" x14ac:dyDescent="0.2">
      <c r="A3" s="117"/>
      <c r="B3" s="117"/>
      <c r="C3" s="118" t="s">
        <v>89</v>
      </c>
      <c r="D3" s="175">
        <v>2025</v>
      </c>
      <c r="E3" s="176"/>
      <c r="F3" s="177"/>
      <c r="G3" s="119"/>
      <c r="H3" s="119"/>
      <c r="I3" s="118" t="s">
        <v>90</v>
      </c>
      <c r="J3" s="175">
        <v>1</v>
      </c>
      <c r="K3" s="176"/>
      <c r="L3" s="177"/>
      <c r="M3" s="119"/>
      <c r="N3" s="119"/>
      <c r="O3" s="119"/>
      <c r="P3" s="119"/>
      <c r="Q3" s="118" t="s">
        <v>91</v>
      </c>
      <c r="R3" s="175">
        <v>2</v>
      </c>
      <c r="S3" s="177"/>
      <c r="T3" s="120" t="s">
        <v>92</v>
      </c>
      <c r="U3" s="119"/>
      <c r="V3" s="119"/>
      <c r="W3" s="119"/>
      <c r="X3" s="119"/>
      <c r="Y3" s="119"/>
      <c r="Z3" s="119"/>
      <c r="AA3" s="119"/>
      <c r="AB3" s="117"/>
      <c r="AC3" s="117"/>
      <c r="AD3" s="117"/>
      <c r="AE3" s="117"/>
      <c r="AF3" s="121"/>
      <c r="AG3" s="117"/>
      <c r="AH3" s="113"/>
      <c r="AI3" s="122" t="s">
        <v>93</v>
      </c>
      <c r="AJ3" s="123"/>
    </row>
    <row r="4" spans="1:36" ht="13.5" customHeight="1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3"/>
      <c r="AI4" s="124" t="s">
        <v>94</v>
      </c>
      <c r="AJ4" s="125"/>
    </row>
    <row r="5" spans="1:36" ht="13.5" customHeight="1" x14ac:dyDescent="0.2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</row>
    <row r="6" spans="1:36" ht="42" customHeight="1" x14ac:dyDescent="0.2">
      <c r="A6" s="113"/>
      <c r="B6" s="178">
        <v>2025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26"/>
      <c r="R6" s="179" t="s">
        <v>95</v>
      </c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26"/>
      <c r="AH6" s="113"/>
      <c r="AI6" s="127"/>
      <c r="AJ6" s="113"/>
    </row>
    <row r="7" spans="1:36" ht="16.5" customHeight="1" x14ac:dyDescent="0.2">
      <c r="A7" s="113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13"/>
      <c r="AI7" s="113"/>
      <c r="AJ7" s="113"/>
    </row>
    <row r="8" spans="1:36" ht="21" customHeight="1" x14ac:dyDescent="0.25">
      <c r="A8" s="128"/>
      <c r="B8" s="173">
        <f>DATE(D3,J3,1)</f>
        <v>45658</v>
      </c>
      <c r="C8" s="156"/>
      <c r="D8" s="156"/>
      <c r="E8" s="156"/>
      <c r="F8" s="156"/>
      <c r="G8" s="156"/>
      <c r="H8" s="157"/>
      <c r="I8" s="129"/>
      <c r="J8" s="173">
        <f>DATE(YEAR(B8+42),MONTH(B8+42),1)</f>
        <v>45689</v>
      </c>
      <c r="K8" s="156"/>
      <c r="L8" s="156"/>
      <c r="M8" s="156"/>
      <c r="N8" s="156"/>
      <c r="O8" s="156"/>
      <c r="P8" s="157"/>
      <c r="Q8" s="129"/>
      <c r="R8" s="173">
        <f>DATE(YEAR(J8+42),MONTH(J8+42),1)</f>
        <v>45717</v>
      </c>
      <c r="S8" s="156"/>
      <c r="T8" s="156"/>
      <c r="U8" s="156"/>
      <c r="V8" s="156"/>
      <c r="W8" s="156"/>
      <c r="X8" s="157"/>
      <c r="Y8" s="129"/>
      <c r="Z8" s="173">
        <f>DATE(YEAR(R8+42),MONTH(R8+42),1)</f>
        <v>45748</v>
      </c>
      <c r="AA8" s="156"/>
      <c r="AB8" s="156"/>
      <c r="AC8" s="156"/>
      <c r="AD8" s="156"/>
      <c r="AE8" s="156"/>
      <c r="AF8" s="157"/>
      <c r="AG8" s="129"/>
      <c r="AH8" s="128"/>
      <c r="AI8" s="130"/>
      <c r="AJ8" s="128"/>
    </row>
    <row r="9" spans="1:36" ht="13.5" customHeight="1" x14ac:dyDescent="0.2">
      <c r="A9" s="131"/>
      <c r="B9" s="132" t="str">
        <f>CHOOSE(1+MOD($R$3+1-2,7),"Z","M","D","W","D","V","Z")</f>
        <v>M</v>
      </c>
      <c r="C9" s="132" t="str">
        <f>CHOOSE(1+MOD($R$3+2-2,7),"Z","M","D","W","D","V","Z")</f>
        <v>D</v>
      </c>
      <c r="D9" s="132" t="str">
        <f>CHOOSE(1+MOD($R$3+3-2,7),"Z","M","D","W","D","V","Z")</f>
        <v>W</v>
      </c>
      <c r="E9" s="132" t="str">
        <f>CHOOSE(1+MOD($R$3+4-2,7),"Z","M","D","W","D","V","Z")</f>
        <v>D</v>
      </c>
      <c r="F9" s="132" t="str">
        <f>CHOOSE(1+MOD($R$3+5-2,7),"Z","M","D","W","D","V","Z")</f>
        <v>V</v>
      </c>
      <c r="G9" s="132" t="str">
        <f>CHOOSE(1+MOD($R$3+6-2,7),"Z","M","D","W","D","V","Z")</f>
        <v>Z</v>
      </c>
      <c r="H9" s="132" t="str">
        <f>CHOOSE(1+MOD($R$3+7-2,7),"Z","M","D","W","D","V","Z")</f>
        <v>Z</v>
      </c>
      <c r="I9" s="131"/>
      <c r="J9" s="132" t="str">
        <f>CHOOSE(1+MOD($R$3+1-2,7),"Z","M","D","W","D","V","Z")</f>
        <v>M</v>
      </c>
      <c r="K9" s="132" t="str">
        <f>CHOOSE(1+MOD($R$3+2-2,7),"Z","M","D","W","D","V","Z")</f>
        <v>D</v>
      </c>
      <c r="L9" s="132" t="str">
        <f>CHOOSE(1+MOD($R$3+3-2,7),"Z","M","D","W","D","V","Z")</f>
        <v>W</v>
      </c>
      <c r="M9" s="132" t="str">
        <f>CHOOSE(1+MOD($R$3+4-2,7),"Z","M","D","W","D","V","Z")</f>
        <v>D</v>
      </c>
      <c r="N9" s="132" t="str">
        <f>CHOOSE(1+MOD($R$3+5-2,7),"Z","M","D","W","D","V","Z")</f>
        <v>V</v>
      </c>
      <c r="O9" s="132" t="str">
        <f>CHOOSE(1+MOD($R$3+6-2,7),"Z","M","D","W","D","V","Z")</f>
        <v>Z</v>
      </c>
      <c r="P9" s="132" t="str">
        <f>CHOOSE(1+MOD($R$3+7-2,7),"Z","M","D","W","D","V","Z")</f>
        <v>Z</v>
      </c>
      <c r="Q9" s="131"/>
      <c r="R9" s="132" t="str">
        <f>CHOOSE(1+MOD($R$3+1-2,7),"Z","M","D","W","D","V","Z")</f>
        <v>M</v>
      </c>
      <c r="S9" s="132" t="str">
        <f>CHOOSE(1+MOD($R$3+2-2,7),"Z",M10,"D","W","D","V","Z")</f>
        <v>D</v>
      </c>
      <c r="T9" s="132" t="str">
        <f>CHOOSE(1+MOD($R$3+3-2,7),"Z","M","D","W","D","V","Z")</f>
        <v>W</v>
      </c>
      <c r="U9" s="132" t="str">
        <f>CHOOSE(1+MOD($R$3+4-2,7),"Z","M","D","W","D","V","Z")</f>
        <v>D</v>
      </c>
      <c r="V9" s="132" t="str">
        <f>CHOOSE(1+MOD($R$3+5-2,7),"Z","M","D","W","D","V","Z")</f>
        <v>V</v>
      </c>
      <c r="W9" s="132" t="str">
        <f>CHOOSE(1+MOD($R$3+6-2,7),"Z","M","D","W","D","V","Z")</f>
        <v>Z</v>
      </c>
      <c r="X9" s="132" t="str">
        <f>CHOOSE(1+MOD($R$3+7-2,7),"Z","M","D","W","D","V","Z")</f>
        <v>Z</v>
      </c>
      <c r="Y9" s="131"/>
      <c r="Z9" s="132" t="str">
        <f>CHOOSE(1+MOD($R$3+1-2,7),"Z","M","D","W","D","V","Z")</f>
        <v>M</v>
      </c>
      <c r="AA9" s="132" t="str">
        <f>CHOOSE(1+MOD($R$3+2-2,7),"Z","M","D","W","D","V","Z")</f>
        <v>D</v>
      </c>
      <c r="AB9" s="132" t="str">
        <f>CHOOSE(1+MOD($R$3+3-2,7),"Z","M","D","W","D","V","Z")</f>
        <v>W</v>
      </c>
      <c r="AC9" s="132" t="str">
        <f>CHOOSE(1+MOD($R$3+4-2,7),"Z","M","D","W","D","V","Z")</f>
        <v>D</v>
      </c>
      <c r="AD9" s="132" t="str">
        <f>CHOOSE(1+MOD($R$3+5-2,7),"Z","M","D","W","D","V","Z")</f>
        <v>V</v>
      </c>
      <c r="AE9" s="132" t="str">
        <f>CHOOSE(1+MOD($R$3+6-2,7),"Z","M","D","W","D","V","Z")</f>
        <v>Z</v>
      </c>
      <c r="AF9" s="132" t="str">
        <f>CHOOSE(1+MOD($R$3+7-2,7),"Z","M","D","W","D","V","Z")</f>
        <v>Z</v>
      </c>
      <c r="AG9" s="131"/>
      <c r="AH9" s="131"/>
      <c r="AI9" s="130"/>
      <c r="AJ9" s="131"/>
    </row>
    <row r="10" spans="1:36" ht="18" customHeight="1" x14ac:dyDescent="0.2">
      <c r="A10" s="133"/>
      <c r="B10" s="134" t="str">
        <f>IF(WEEKDAY(B8,1)=MOD($R$3,7),B8,"")</f>
        <v/>
      </c>
      <c r="C10" s="134" t="str">
        <f>IF(B10="",IF(WEEKDAY(B8,1)=MOD($R$3,7)+1,B8,""),B10+1)</f>
        <v/>
      </c>
      <c r="D10" s="134">
        <f>IF(C10="",IF(WEEKDAY(B8,1)=MOD($R$3+1,7)+1,B8,""),C10+1)</f>
        <v>45658</v>
      </c>
      <c r="E10" s="134">
        <f>IF(D10="",IF(WEEKDAY(B8,1)=MOD($R$3+2,7)+1,B8,""),D10+1)</f>
        <v>45659</v>
      </c>
      <c r="F10" s="134">
        <f>IF(E10="",IF(WEEKDAY(B8,1)=MOD($R$3+3,7)+1,B8,""),E10+1)</f>
        <v>45660</v>
      </c>
      <c r="G10" s="134">
        <f>IF(F10="",IF(WEEKDAY(B8,1)=MOD($R$3+4,7)+1,B8,""),F10+1)</f>
        <v>45661</v>
      </c>
      <c r="H10" s="134">
        <f>IF(G10="",IF(WEEKDAY(B8,1)=MOD($R$3+5,7)+1,B8,""),G10+1)</f>
        <v>45662</v>
      </c>
      <c r="I10" s="131"/>
      <c r="J10" s="134" t="str">
        <f>IF(WEEKDAY(J8,1)=MOD($R$3,7),J8,"")</f>
        <v/>
      </c>
      <c r="K10" s="134" t="str">
        <f>IF(J10="",IF(WEEKDAY(J8,1)=MOD($R$3,7)+1,J8,""),J10+1)</f>
        <v/>
      </c>
      <c r="L10" s="134" t="str">
        <f>IF(K10="",IF(WEEKDAY(J8,1)=MOD($R$3+1,7)+1,J8,""),K10+1)</f>
        <v/>
      </c>
      <c r="M10" s="134" t="str">
        <f>IF(L10="",IF(WEEKDAY(J8,1)=MOD($R$3+2,7)+1,J8,""),L10+1)</f>
        <v/>
      </c>
      <c r="N10" s="134" t="str">
        <f>IF(M10="",IF(WEEKDAY(J8,1)=MOD($R$3+3,7)+1,J8,""),M10+1)</f>
        <v/>
      </c>
      <c r="O10" s="134">
        <f>IF(N10="",IF(WEEKDAY(J8,1)=MOD($R$3+4,7)+1,J8,""),N10+1)</f>
        <v>45689</v>
      </c>
      <c r="P10" s="134">
        <f>IF(O10="",IF(WEEKDAY(J8,1)=MOD($R$3+5,7)+1,J8,""),O10+1)</f>
        <v>45690</v>
      </c>
      <c r="Q10" s="131"/>
      <c r="R10" s="134" t="str">
        <f>IF(WEEKDAY(R8,1)=MOD($R$3,7),R8,"")</f>
        <v/>
      </c>
      <c r="S10" s="134" t="str">
        <f>IF(R10="",IF(WEEKDAY(R8,1)=MOD($R$3,7)+1,R8,""),R10+1)</f>
        <v/>
      </c>
      <c r="T10" s="134" t="str">
        <f>IF(S10="",IF(WEEKDAY(R8,1)=MOD($R$3+1,7)+1,R8,""),S10+1)</f>
        <v/>
      </c>
      <c r="U10" s="134" t="str">
        <f>IF(T10="",IF(WEEKDAY(R8,1)=MOD($R$3+2,7)+1,R8,""),T10+1)</f>
        <v/>
      </c>
      <c r="V10" s="134" t="str">
        <f>IF(U10="",IF(WEEKDAY(R8,1)=MOD($R$3+3,7)+1,R8,""),U10+1)</f>
        <v/>
      </c>
      <c r="W10" s="134">
        <f>IF(V10="",IF(WEEKDAY(R8,1)=MOD($R$3+4,7)+1,R8,""),V10+1)</f>
        <v>45717</v>
      </c>
      <c r="X10" s="134">
        <f>IF(W10="",IF(WEEKDAY(R8,1)=MOD($R$3+5,7)+1,R8,""),W10+1)</f>
        <v>45718</v>
      </c>
      <c r="Y10" s="131"/>
      <c r="Z10" s="134" t="str">
        <f>IF(WEEKDAY(Z8,1)=MOD($R$3,7),Z8,"")</f>
        <v/>
      </c>
      <c r="AA10" s="134">
        <f>IF(Z10="",IF(WEEKDAY(Z8,1)=MOD($R$3,7)+1,Z8,""),Z10+1)</f>
        <v>45748</v>
      </c>
      <c r="AB10" s="134">
        <f>IF(AA10="",IF(WEEKDAY(Z8,1)=MOD($R$3+1,7)+1,Z8,""),AA10+1)</f>
        <v>45749</v>
      </c>
      <c r="AC10" s="134">
        <f>IF(AB10="",IF(WEEKDAY(Z8,1)=MOD($R$3+2,7)+1,Z8,""),AB10+1)</f>
        <v>45750</v>
      </c>
      <c r="AD10" s="135">
        <f>IF(AC10="",IF(WEEKDAY(Z8,1)=MOD($R$3+3,7)+1,Z8,""),AC10+1)</f>
        <v>45751</v>
      </c>
      <c r="AE10" s="134">
        <f>IF(AD10="",IF(WEEKDAY(Z8,1)=MOD($R$3+4,7)+1,Z8,""),AD10+1)</f>
        <v>45752</v>
      </c>
      <c r="AF10" s="134">
        <f>IF(AE10="",IF(WEEKDAY(Z8,1)=MOD($R$3+5,7)+1,Z8,""),AE10+1)</f>
        <v>45753</v>
      </c>
      <c r="AG10" s="131"/>
      <c r="AH10" s="133"/>
      <c r="AI10" s="172" t="s">
        <v>98</v>
      </c>
      <c r="AJ10" s="133"/>
    </row>
    <row r="11" spans="1:36" ht="18" customHeight="1" x14ac:dyDescent="0.2">
      <c r="A11" s="133"/>
      <c r="B11" s="134">
        <f t="shared" ref="B11:B15" si="0">IF(H10="","",IF(MONTH(H10+1)&lt;&gt;MONTH(H10),"",H10+1))</f>
        <v>45663</v>
      </c>
      <c r="C11" s="134">
        <f t="shared" ref="C11:H11" si="1">IF(B11="","",IF(MONTH(B11+1)&lt;&gt;MONTH(B11),"",B11+1))</f>
        <v>45664</v>
      </c>
      <c r="D11" s="134">
        <f t="shared" si="1"/>
        <v>45665</v>
      </c>
      <c r="E11" s="134">
        <f t="shared" si="1"/>
        <v>45666</v>
      </c>
      <c r="F11" s="135">
        <f t="shared" si="1"/>
        <v>45667</v>
      </c>
      <c r="G11" s="134">
        <f t="shared" si="1"/>
        <v>45668</v>
      </c>
      <c r="H11" s="134">
        <f t="shared" si="1"/>
        <v>45669</v>
      </c>
      <c r="I11" s="131"/>
      <c r="J11" s="135">
        <f t="shared" ref="J11:J15" si="2">IF(P10="","",IF(MONTH(P10+1)&lt;&gt;MONTH(P10),"",P10+1))</f>
        <v>45691</v>
      </c>
      <c r="K11" s="134">
        <f t="shared" ref="K11:P11" si="3">IF(J11="","",IF(MONTH(J11+1)&lt;&gt;MONTH(J11),"",J11+1))</f>
        <v>45692</v>
      </c>
      <c r="L11" s="134">
        <f t="shared" si="3"/>
        <v>45693</v>
      </c>
      <c r="M11" s="134">
        <f t="shared" si="3"/>
        <v>45694</v>
      </c>
      <c r="N11" s="134">
        <f t="shared" si="3"/>
        <v>45695</v>
      </c>
      <c r="O11" s="134">
        <f t="shared" si="3"/>
        <v>45696</v>
      </c>
      <c r="P11" s="134">
        <f t="shared" si="3"/>
        <v>45697</v>
      </c>
      <c r="Q11" s="131"/>
      <c r="R11" s="134">
        <f t="shared" ref="R11:R15" si="4">IF(X10="","",IF(MONTH(X10+1)&lt;&gt;MONTH(X10),"",X10+1))</f>
        <v>45719</v>
      </c>
      <c r="S11" s="134">
        <f t="shared" ref="S11:X11" si="5">IF(R11="","",IF(MONTH(R11+1)&lt;&gt;MONTH(R11),"",R11+1))</f>
        <v>45720</v>
      </c>
      <c r="T11" s="134">
        <f t="shared" si="5"/>
        <v>45721</v>
      </c>
      <c r="U11" s="134">
        <f t="shared" si="5"/>
        <v>45722</v>
      </c>
      <c r="V11" s="135">
        <f t="shared" si="5"/>
        <v>45723</v>
      </c>
      <c r="W11" s="134">
        <f t="shared" si="5"/>
        <v>45724</v>
      </c>
      <c r="X11" s="134">
        <f t="shared" si="5"/>
        <v>45725</v>
      </c>
      <c r="Y11" s="131"/>
      <c r="Z11" s="134">
        <f t="shared" ref="Z11:Z15" si="6">IF(AF10="","",IF(MONTH(AF10+1)&lt;&gt;MONTH(AF10),"",AF10+1))</f>
        <v>45754</v>
      </c>
      <c r="AA11" s="134">
        <f t="shared" ref="AA11:AF11" si="7">IF(Z11="","",IF(MONTH(Z11+1)&lt;&gt;MONTH(Z11),"",Z11+1))</f>
        <v>45755</v>
      </c>
      <c r="AB11" s="134">
        <f t="shared" si="7"/>
        <v>45756</v>
      </c>
      <c r="AC11" s="134">
        <f t="shared" si="7"/>
        <v>45757</v>
      </c>
      <c r="AD11" s="134">
        <f t="shared" si="7"/>
        <v>45758</v>
      </c>
      <c r="AE11" s="134">
        <f t="shared" si="7"/>
        <v>45759</v>
      </c>
      <c r="AF11" s="134">
        <f t="shared" si="7"/>
        <v>45760</v>
      </c>
      <c r="AG11" s="131"/>
      <c r="AH11" s="133"/>
      <c r="AI11" s="147"/>
      <c r="AJ11" s="133"/>
    </row>
    <row r="12" spans="1:36" ht="18" customHeight="1" x14ac:dyDescent="0.2">
      <c r="A12" s="133"/>
      <c r="B12" s="135">
        <f t="shared" si="0"/>
        <v>45670</v>
      </c>
      <c r="C12" s="134">
        <f t="shared" ref="C12:H12" si="8">IF(B12="","",IF(MONTH(B12+1)&lt;&gt;MONTH(B12),"",B12+1))</f>
        <v>45671</v>
      </c>
      <c r="D12" s="134">
        <f t="shared" si="8"/>
        <v>45672</v>
      </c>
      <c r="E12" s="134">
        <f t="shared" si="8"/>
        <v>45673</v>
      </c>
      <c r="F12" s="134">
        <f t="shared" si="8"/>
        <v>45674</v>
      </c>
      <c r="G12" s="134">
        <f t="shared" si="8"/>
        <v>45675</v>
      </c>
      <c r="H12" s="134">
        <f t="shared" si="8"/>
        <v>45676</v>
      </c>
      <c r="I12" s="131"/>
      <c r="J12" s="134">
        <f t="shared" si="2"/>
        <v>45698</v>
      </c>
      <c r="K12" s="134">
        <f t="shared" ref="K12:P12" si="9">IF(J12="","",IF(MONTH(J12+1)&lt;&gt;MONTH(J12),"",J12+1))</f>
        <v>45699</v>
      </c>
      <c r="L12" s="134">
        <f t="shared" si="9"/>
        <v>45700</v>
      </c>
      <c r="M12" s="134">
        <f t="shared" si="9"/>
        <v>45701</v>
      </c>
      <c r="N12" s="134">
        <f t="shared" si="9"/>
        <v>45702</v>
      </c>
      <c r="O12" s="134">
        <f t="shared" si="9"/>
        <v>45703</v>
      </c>
      <c r="P12" s="134">
        <f t="shared" si="9"/>
        <v>45704</v>
      </c>
      <c r="Q12" s="131"/>
      <c r="R12" s="134">
        <f t="shared" si="4"/>
        <v>45726</v>
      </c>
      <c r="S12" s="134">
        <f t="shared" ref="S12:X12" si="10">IF(R12="","",IF(MONTH(R12+1)&lt;&gt;MONTH(R12),"",R12+1))</f>
        <v>45727</v>
      </c>
      <c r="T12" s="134">
        <f t="shared" si="10"/>
        <v>45728</v>
      </c>
      <c r="U12" s="134">
        <f t="shared" si="10"/>
        <v>45729</v>
      </c>
      <c r="V12" s="134">
        <f t="shared" si="10"/>
        <v>45730</v>
      </c>
      <c r="W12" s="134">
        <f t="shared" si="10"/>
        <v>45731</v>
      </c>
      <c r="X12" s="134">
        <f t="shared" si="10"/>
        <v>45732</v>
      </c>
      <c r="Y12" s="131"/>
      <c r="Z12" s="134">
        <f t="shared" si="6"/>
        <v>45761</v>
      </c>
      <c r="AA12" s="134">
        <f t="shared" ref="AA12:AF12" si="11">IF(Z12="","",IF(MONTH(Z12+1)&lt;&gt;MONTH(Z12),"",Z12+1))</f>
        <v>45762</v>
      </c>
      <c r="AB12" s="134">
        <f t="shared" si="11"/>
        <v>45763</v>
      </c>
      <c r="AC12" s="134">
        <f t="shared" si="11"/>
        <v>45764</v>
      </c>
      <c r="AD12" s="134">
        <f t="shared" si="11"/>
        <v>45765</v>
      </c>
      <c r="AE12" s="134">
        <f t="shared" si="11"/>
        <v>45766</v>
      </c>
      <c r="AF12" s="134">
        <f t="shared" si="11"/>
        <v>45767</v>
      </c>
      <c r="AG12" s="131"/>
      <c r="AH12" s="133"/>
      <c r="AI12" s="147"/>
      <c r="AJ12" s="133"/>
    </row>
    <row r="13" spans="1:36" ht="18" customHeight="1" x14ac:dyDescent="0.2">
      <c r="A13" s="133"/>
      <c r="B13" s="134">
        <f t="shared" si="0"/>
        <v>45677</v>
      </c>
      <c r="C13" s="134">
        <f t="shared" ref="C13:H13" si="12">IF(B13="","",IF(MONTH(B13+1)&lt;&gt;MONTH(B13),"",B13+1))</f>
        <v>45678</v>
      </c>
      <c r="D13" s="134">
        <f t="shared" si="12"/>
        <v>45679</v>
      </c>
      <c r="E13" s="134">
        <f t="shared" si="12"/>
        <v>45680</v>
      </c>
      <c r="F13" s="134">
        <f t="shared" si="12"/>
        <v>45681</v>
      </c>
      <c r="G13" s="134">
        <f t="shared" si="12"/>
        <v>45682</v>
      </c>
      <c r="H13" s="134">
        <f t="shared" si="12"/>
        <v>45683</v>
      </c>
      <c r="I13" s="131"/>
      <c r="J13" s="134">
        <f t="shared" si="2"/>
        <v>45705</v>
      </c>
      <c r="K13" s="134">
        <f t="shared" ref="K13:P13" si="13">IF(J13="","",IF(MONTH(J13+1)&lt;&gt;MONTH(J13),"",J13+1))</f>
        <v>45706</v>
      </c>
      <c r="L13" s="134">
        <f t="shared" si="13"/>
        <v>45707</v>
      </c>
      <c r="M13" s="134">
        <f t="shared" si="13"/>
        <v>45708</v>
      </c>
      <c r="N13" s="134">
        <f t="shared" si="13"/>
        <v>45709</v>
      </c>
      <c r="O13" s="134">
        <f t="shared" si="13"/>
        <v>45710</v>
      </c>
      <c r="P13" s="134">
        <f t="shared" si="13"/>
        <v>45711</v>
      </c>
      <c r="Q13" s="131"/>
      <c r="R13" s="134">
        <f t="shared" si="4"/>
        <v>45733</v>
      </c>
      <c r="S13" s="134">
        <f t="shared" ref="S13:X13" si="14">IF(R13="","",IF(MONTH(R13+1)&lt;&gt;MONTH(R13),"",R13+1))</f>
        <v>45734</v>
      </c>
      <c r="T13" s="134">
        <f t="shared" si="14"/>
        <v>45735</v>
      </c>
      <c r="U13" s="134">
        <f t="shared" si="14"/>
        <v>45736</v>
      </c>
      <c r="V13" s="134">
        <f t="shared" si="14"/>
        <v>45737</v>
      </c>
      <c r="W13" s="134">
        <f t="shared" si="14"/>
        <v>45738</v>
      </c>
      <c r="X13" s="134">
        <f t="shared" si="14"/>
        <v>45739</v>
      </c>
      <c r="Y13" s="131"/>
      <c r="Z13" s="134">
        <f t="shared" si="6"/>
        <v>45768</v>
      </c>
      <c r="AA13" s="134">
        <f t="shared" ref="AA13:AF13" si="15">IF(Z13="","",IF(MONTH(Z13+1)&lt;&gt;MONTH(Z13),"",Z13+1))</f>
        <v>45769</v>
      </c>
      <c r="AB13" s="134">
        <f t="shared" si="15"/>
        <v>45770</v>
      </c>
      <c r="AC13" s="134">
        <f t="shared" si="15"/>
        <v>45771</v>
      </c>
      <c r="AD13" s="135">
        <f t="shared" si="15"/>
        <v>45772</v>
      </c>
      <c r="AE13" s="134">
        <f t="shared" si="15"/>
        <v>45773</v>
      </c>
      <c r="AF13" s="134">
        <f t="shared" si="15"/>
        <v>45774</v>
      </c>
      <c r="AG13" s="131"/>
      <c r="AH13" s="133"/>
      <c r="AI13" s="147"/>
      <c r="AJ13" s="133"/>
    </row>
    <row r="14" spans="1:36" ht="18" customHeight="1" x14ac:dyDescent="0.2">
      <c r="A14" s="133"/>
      <c r="B14" s="134">
        <f t="shared" si="0"/>
        <v>45684</v>
      </c>
      <c r="C14" s="134">
        <f t="shared" ref="C14:H14" si="16">IF(B14="","",IF(MONTH(B14+1)&lt;&gt;MONTH(B14),"",B14+1))</f>
        <v>45685</v>
      </c>
      <c r="D14" s="134">
        <f t="shared" si="16"/>
        <v>45686</v>
      </c>
      <c r="E14" s="134">
        <f t="shared" si="16"/>
        <v>45687</v>
      </c>
      <c r="F14" s="135">
        <f t="shared" si="16"/>
        <v>45688</v>
      </c>
      <c r="G14" s="134" t="str">
        <f t="shared" si="16"/>
        <v/>
      </c>
      <c r="H14" s="134" t="str">
        <f t="shared" si="16"/>
        <v/>
      </c>
      <c r="I14" s="131"/>
      <c r="J14" s="134">
        <f t="shared" si="2"/>
        <v>45712</v>
      </c>
      <c r="K14" s="134">
        <f t="shared" ref="K14:P14" si="17">IF(J14="","",IF(MONTH(J14+1)&lt;&gt;MONTH(J14),"",J14+1))</f>
        <v>45713</v>
      </c>
      <c r="L14" s="134">
        <f t="shared" si="17"/>
        <v>45714</v>
      </c>
      <c r="M14" s="134">
        <f t="shared" si="17"/>
        <v>45715</v>
      </c>
      <c r="N14" s="134">
        <f t="shared" si="17"/>
        <v>45716</v>
      </c>
      <c r="O14" s="134" t="str">
        <f t="shared" si="17"/>
        <v/>
      </c>
      <c r="P14" s="134" t="str">
        <f t="shared" si="17"/>
        <v/>
      </c>
      <c r="Q14" s="131"/>
      <c r="R14" s="134">
        <f t="shared" si="4"/>
        <v>45740</v>
      </c>
      <c r="S14" s="134">
        <f t="shared" ref="S14:X14" si="18">IF(R14="","",IF(MONTH(R14+1)&lt;&gt;MONTH(R14),"",R14+1))</f>
        <v>45741</v>
      </c>
      <c r="T14" s="134">
        <f t="shared" si="18"/>
        <v>45742</v>
      </c>
      <c r="U14" s="134">
        <f t="shared" si="18"/>
        <v>45743</v>
      </c>
      <c r="V14" s="134">
        <f t="shared" si="18"/>
        <v>45744</v>
      </c>
      <c r="W14" s="134">
        <f t="shared" si="18"/>
        <v>45745</v>
      </c>
      <c r="X14" s="134">
        <f t="shared" si="18"/>
        <v>45746</v>
      </c>
      <c r="Y14" s="131"/>
      <c r="Z14" s="134">
        <f t="shared" si="6"/>
        <v>45775</v>
      </c>
      <c r="AA14" s="134">
        <f t="shared" ref="AA14:AF14" si="19">IF(Z14="","",IF(MONTH(Z14+1)&lt;&gt;MONTH(Z14),"",Z14+1))</f>
        <v>45776</v>
      </c>
      <c r="AB14" s="134">
        <f t="shared" si="19"/>
        <v>45777</v>
      </c>
      <c r="AC14" s="134" t="str">
        <f t="shared" si="19"/>
        <v/>
      </c>
      <c r="AD14" s="134" t="str">
        <f t="shared" si="19"/>
        <v/>
      </c>
      <c r="AE14" s="134" t="str">
        <f t="shared" si="19"/>
        <v/>
      </c>
      <c r="AF14" s="134" t="str">
        <f t="shared" si="19"/>
        <v/>
      </c>
      <c r="AG14" s="131"/>
      <c r="AH14" s="133"/>
      <c r="AI14" s="147"/>
      <c r="AJ14" s="133"/>
    </row>
    <row r="15" spans="1:36" ht="18" customHeight="1" x14ac:dyDescent="0.2">
      <c r="A15" s="133"/>
      <c r="B15" s="134" t="str">
        <f t="shared" si="0"/>
        <v/>
      </c>
      <c r="C15" s="134" t="str">
        <f t="shared" ref="C15:H15" si="20">IF(B15="","",IF(MONTH(B15+1)&lt;&gt;MONTH(B15),"",B15+1))</f>
        <v/>
      </c>
      <c r="D15" s="134" t="str">
        <f t="shared" si="20"/>
        <v/>
      </c>
      <c r="E15" s="134" t="str">
        <f t="shared" si="20"/>
        <v/>
      </c>
      <c r="F15" s="134" t="str">
        <f t="shared" si="20"/>
        <v/>
      </c>
      <c r="G15" s="134" t="str">
        <f t="shared" si="20"/>
        <v/>
      </c>
      <c r="H15" s="134" t="str">
        <f t="shared" si="20"/>
        <v/>
      </c>
      <c r="I15" s="131"/>
      <c r="J15" s="134" t="str">
        <f t="shared" si="2"/>
        <v/>
      </c>
      <c r="K15" s="134" t="str">
        <f t="shared" ref="K15:P15" si="21">IF(J15="","",IF(MONTH(J15+1)&lt;&gt;MONTH(J15),"",J15+1))</f>
        <v/>
      </c>
      <c r="L15" s="134" t="str">
        <f t="shared" si="21"/>
        <v/>
      </c>
      <c r="M15" s="134" t="str">
        <f t="shared" si="21"/>
        <v/>
      </c>
      <c r="N15" s="134" t="str">
        <f t="shared" si="21"/>
        <v/>
      </c>
      <c r="O15" s="134" t="str">
        <f t="shared" si="21"/>
        <v/>
      </c>
      <c r="P15" s="134" t="str">
        <f t="shared" si="21"/>
        <v/>
      </c>
      <c r="Q15" s="131"/>
      <c r="R15" s="134">
        <f t="shared" si="4"/>
        <v>45747</v>
      </c>
      <c r="S15" s="134" t="str">
        <f t="shared" ref="S15:X15" si="22">IF(R15="","",IF(MONTH(R15+1)&lt;&gt;MONTH(R15),"",R15+1))</f>
        <v/>
      </c>
      <c r="T15" s="134" t="str">
        <f t="shared" si="22"/>
        <v/>
      </c>
      <c r="U15" s="134" t="str">
        <f t="shared" si="22"/>
        <v/>
      </c>
      <c r="V15" s="134" t="str">
        <f t="shared" si="22"/>
        <v/>
      </c>
      <c r="W15" s="134" t="str">
        <f t="shared" si="22"/>
        <v/>
      </c>
      <c r="X15" s="134" t="str">
        <f t="shared" si="22"/>
        <v/>
      </c>
      <c r="Y15" s="131"/>
      <c r="Z15" s="134" t="str">
        <f t="shared" si="6"/>
        <v/>
      </c>
      <c r="AA15" s="134" t="str">
        <f t="shared" ref="AA15:AF15" si="23">IF(Z15="","",IF(MONTH(Z15+1)&lt;&gt;MONTH(Z15),"",Z15+1))</f>
        <v/>
      </c>
      <c r="AB15" s="134" t="str">
        <f t="shared" si="23"/>
        <v/>
      </c>
      <c r="AC15" s="134" t="str">
        <f t="shared" si="23"/>
        <v/>
      </c>
      <c r="AD15" s="134" t="str">
        <f t="shared" si="23"/>
        <v/>
      </c>
      <c r="AE15" s="134" t="str">
        <f t="shared" si="23"/>
        <v/>
      </c>
      <c r="AF15" s="134" t="str">
        <f t="shared" si="23"/>
        <v/>
      </c>
      <c r="AG15" s="131"/>
      <c r="AH15" s="133"/>
      <c r="AI15" s="147"/>
      <c r="AJ15" s="133"/>
    </row>
    <row r="16" spans="1:36" ht="18" customHeight="1" x14ac:dyDescent="0.2">
      <c r="A16" s="113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13"/>
      <c r="AI16" s="136"/>
      <c r="AJ16" s="113"/>
    </row>
    <row r="17" spans="1:36" ht="21" customHeight="1" x14ac:dyDescent="0.25">
      <c r="A17" s="128"/>
      <c r="B17" s="173">
        <f>DATE(YEAR(Z8+42),MONTH(Z8+42),1)</f>
        <v>45778</v>
      </c>
      <c r="C17" s="156"/>
      <c r="D17" s="156"/>
      <c r="E17" s="156"/>
      <c r="F17" s="156"/>
      <c r="G17" s="156"/>
      <c r="H17" s="157"/>
      <c r="I17" s="129"/>
      <c r="J17" s="173">
        <f>DATE(YEAR(B17+42),MONTH(B17+42),1)</f>
        <v>45809</v>
      </c>
      <c r="K17" s="156"/>
      <c r="L17" s="156"/>
      <c r="M17" s="156"/>
      <c r="N17" s="156"/>
      <c r="O17" s="156"/>
      <c r="P17" s="157"/>
      <c r="Q17" s="129"/>
      <c r="R17" s="173">
        <f>DATE(YEAR(J17+42),MONTH(J17+42),1)</f>
        <v>45839</v>
      </c>
      <c r="S17" s="156"/>
      <c r="T17" s="156"/>
      <c r="U17" s="156"/>
      <c r="V17" s="156"/>
      <c r="W17" s="156"/>
      <c r="X17" s="157"/>
      <c r="Y17" s="129"/>
      <c r="Z17" s="173">
        <f>DATE(YEAR(R17+42),MONTH(R17+42),1)</f>
        <v>45870</v>
      </c>
      <c r="AA17" s="156"/>
      <c r="AB17" s="156"/>
      <c r="AC17" s="156"/>
      <c r="AD17" s="156"/>
      <c r="AE17" s="156"/>
      <c r="AF17" s="157"/>
      <c r="AG17" s="129"/>
      <c r="AH17" s="128"/>
      <c r="AI17" s="136"/>
      <c r="AJ17" s="128"/>
    </row>
    <row r="18" spans="1:36" ht="13.5" customHeight="1" x14ac:dyDescent="0.2">
      <c r="A18" s="131"/>
      <c r="B18" s="132" t="str">
        <f>CHOOSE(1+MOD($R$3+1-2,7),"Z","M","D","W","D","V","Z")</f>
        <v>M</v>
      </c>
      <c r="C18" s="132" t="str">
        <f>CHOOSE(1+MOD($R$3+2-2,7),"Z","M","D","W","D","V","Z")</f>
        <v>D</v>
      </c>
      <c r="D18" s="132" t="str">
        <f>CHOOSE(1+MOD($R$3+3-2,7),"Z","M","D","W","D","V","Z")</f>
        <v>W</v>
      </c>
      <c r="E18" s="132" t="str">
        <f>CHOOSE(1+MOD($R$3+4-2,7),"Z","M","D","W","D","V","Z")</f>
        <v>D</v>
      </c>
      <c r="F18" s="132" t="str">
        <f>CHOOSE(1+MOD($R$3+5-2,7),"Z","M","D","W","D","V","Z")</f>
        <v>V</v>
      </c>
      <c r="G18" s="132" t="str">
        <f>CHOOSE(1+MOD($R$3+6-2,7),"Z","M","D","W","D","V","Z")</f>
        <v>Z</v>
      </c>
      <c r="H18" s="132" t="str">
        <f>CHOOSE(1+MOD($R$3+7-2,7),"Z","M","D","W","D","V","Z")</f>
        <v>Z</v>
      </c>
      <c r="I18" s="131"/>
      <c r="J18" s="132" t="str">
        <f>CHOOSE(1+MOD($R$3+1-2,7),"Z","M","D","W","D","V","Z")</f>
        <v>M</v>
      </c>
      <c r="K18" s="132" t="str">
        <f>CHOOSE(1+MOD($R$3+2-2,7),"Z","M","D","W","D","V","Z")</f>
        <v>D</v>
      </c>
      <c r="L18" s="132" t="str">
        <f>CHOOSE(1+MOD($R$3+3-2,7),"Z","M","D","W","D","V","Z")</f>
        <v>W</v>
      </c>
      <c r="M18" s="132" t="str">
        <f>CHOOSE(1+MOD($R$3+4-2,7),"Z","M","D","W","D","V","Z")</f>
        <v>D</v>
      </c>
      <c r="N18" s="132" t="str">
        <f>CHOOSE(1+MOD($R$3+5-2,7),"Z","M","D","W","D","V","Z")</f>
        <v>V</v>
      </c>
      <c r="O18" s="132" t="str">
        <f>CHOOSE(1+MOD($R$3+6-2,7),"Z","M","D","W","D","V","Z")</f>
        <v>Z</v>
      </c>
      <c r="P18" s="132" t="str">
        <f>CHOOSE(1+MOD($R$3+7-2,7),"Z","M","D","W","D","V","Z")</f>
        <v>Z</v>
      </c>
      <c r="Q18" s="131"/>
      <c r="R18" s="132" t="str">
        <f>CHOOSE(1+MOD($R$3+1-2,7),"Z","M","D","W","D","V","Z")</f>
        <v>M</v>
      </c>
      <c r="S18" s="132" t="str">
        <f>CHOOSE(1+MOD($R$3+2-2,7),"Z","M","D","W","D","V","Z")</f>
        <v>D</v>
      </c>
      <c r="T18" s="132" t="str">
        <f>CHOOSE(1+MOD($R$3+3-2,7),"Z","M","D","W","D","V","Z")</f>
        <v>W</v>
      </c>
      <c r="U18" s="132" t="str">
        <f>CHOOSE(1+MOD($R$3+4-2,7),"Z","M","D","W","D","V","Z")</f>
        <v>D</v>
      </c>
      <c r="V18" s="132" t="str">
        <f>CHOOSE(1+MOD($R$3+5-2,7),"Z","M","D","W","D","V","Z")</f>
        <v>V</v>
      </c>
      <c r="W18" s="132" t="str">
        <f>CHOOSE(1+MOD($R$3+6-2,7),"Z","M","D","W","D","V","Z")</f>
        <v>Z</v>
      </c>
      <c r="X18" s="132" t="str">
        <f>CHOOSE(1+MOD($R$3+7-2,7),"Z","M","D","W","D","V","Z")</f>
        <v>Z</v>
      </c>
      <c r="Y18" s="131"/>
      <c r="Z18" s="132" t="str">
        <f>CHOOSE(1+MOD($R$3+1-2,7),"Z","M","D","W","D","V","Z")</f>
        <v>M</v>
      </c>
      <c r="AA18" s="132" t="str">
        <f>CHOOSE(1+MOD($R$3+2-2,7),"Z","M","D","W","D","V","Z")</f>
        <v>D</v>
      </c>
      <c r="AB18" s="132" t="str">
        <f>CHOOSE(1+MOD($R$3+3-2,7),"Z","M","D","W","D","V","Z")</f>
        <v>W</v>
      </c>
      <c r="AC18" s="132" t="str">
        <f>CHOOSE(1+MOD($R$3+4-2,7),"Z","M","D","W","D","V","Z")</f>
        <v>D</v>
      </c>
      <c r="AD18" s="132" t="str">
        <f>CHOOSE(1+MOD($R$3+5-2,7),"Z","M","D","W","D","V","Z")</f>
        <v>V</v>
      </c>
      <c r="AE18" s="132" t="str">
        <f>CHOOSE(1+MOD($R$3+6-2,7),"Z","M","D","W","D","V","Z")</f>
        <v>Z</v>
      </c>
      <c r="AF18" s="132" t="str">
        <f>CHOOSE(1+MOD($R$3+7-2,7),"Z","M","D","W","D","V","Z")</f>
        <v>Z</v>
      </c>
      <c r="AG18" s="131"/>
      <c r="AH18" s="131"/>
      <c r="AI18" s="136"/>
      <c r="AJ18" s="131"/>
    </row>
    <row r="19" spans="1:36" ht="18" customHeight="1" x14ac:dyDescent="0.2">
      <c r="A19" s="133"/>
      <c r="B19" s="134" t="str">
        <f>IF(WEEKDAY(B17,1)=MOD($R$3,7),B17,"")</f>
        <v/>
      </c>
      <c r="C19" s="134" t="str">
        <f>IF(B19="",IF(WEEKDAY(B17,1)=MOD($R$3,7)+1,B17,""),B19+1)</f>
        <v/>
      </c>
      <c r="D19" s="134" t="str">
        <f>IF(C19="",IF(WEEKDAY(B17,1)=MOD($R$3+1,7)+1,B17,""),C19+1)</f>
        <v/>
      </c>
      <c r="E19" s="134">
        <f>IF(D19="",IF(WEEKDAY(B17,1)=MOD($R$3+2,7)+1,B17,""),D19+1)</f>
        <v>45778</v>
      </c>
      <c r="F19" s="134">
        <f>IF(E19="",IF(WEEKDAY(B17,1)=MOD($R$3+3,7)+1,B17,""),E19+1)</f>
        <v>45779</v>
      </c>
      <c r="G19" s="134">
        <f>IF(F19="",IF(WEEKDAY(B17,1)=MOD($R$3+4,7)+1,B17,""),F19+1)</f>
        <v>45780</v>
      </c>
      <c r="H19" s="134">
        <f>IF(G19="",IF(WEEKDAY(B17,1)=MOD($R$3+5,7)+1,B17,""),G19+1)</f>
        <v>45781</v>
      </c>
      <c r="I19" s="131"/>
      <c r="J19" s="134" t="str">
        <f>IF(WEEKDAY(J17,1)=MOD($R$3,7),J17,"")</f>
        <v/>
      </c>
      <c r="K19" s="134" t="str">
        <f>IF(J19="",IF(WEEKDAY(J17,1)=MOD($R$3,7)+1,J17,""),J19+1)</f>
        <v/>
      </c>
      <c r="L19" s="134" t="str">
        <f>IF(K19="",IF(WEEKDAY(J17,1)=MOD($R$3+1,7)+1,J17,""),K19+1)</f>
        <v/>
      </c>
      <c r="M19" s="134" t="str">
        <f>IF(L19="",IF(WEEKDAY(J17,1)=MOD($R$3+2,7)+1,J17,""),L19+1)</f>
        <v/>
      </c>
      <c r="N19" s="134" t="str">
        <f>IF(M19="",IF(WEEKDAY(J17,1)=MOD($R$3+3,7)+1,J17,""),M19+1)</f>
        <v/>
      </c>
      <c r="O19" s="134" t="str">
        <f>IF(N19="",IF(WEEKDAY(J17,1)=MOD($R$3+4,7)+1,J17,""),N19+1)</f>
        <v/>
      </c>
      <c r="P19" s="134">
        <f>IF(O19="",IF(WEEKDAY(J17,1)=MOD($R$3+5,7)+1,J17,""),O19+1)</f>
        <v>45809</v>
      </c>
      <c r="Q19" s="131"/>
      <c r="R19" s="134" t="str">
        <f>IF(WEEKDAY(R17,1)=MOD($R$3,7),R17,"")</f>
        <v/>
      </c>
      <c r="S19" s="134">
        <f>IF(R19="",IF(WEEKDAY(R17,1)=MOD($R$3,7)+1,R17,""),R19+1)</f>
        <v>45839</v>
      </c>
      <c r="T19" s="134">
        <f>IF(S19="",IF(WEEKDAY(R17,1)=MOD($R$3+1,7)+1,R17,""),S19+1)</f>
        <v>45840</v>
      </c>
      <c r="U19" s="134">
        <f>IF(T19="",IF(WEEKDAY(R17,1)=MOD($R$3+2,7)+1,R17,""),T19+1)</f>
        <v>45841</v>
      </c>
      <c r="V19" s="134">
        <f>IF(U19="",IF(WEEKDAY(R17,1)=MOD($R$3+3,7)+1,R17,""),U19+1)</f>
        <v>45842</v>
      </c>
      <c r="W19" s="134">
        <f>IF(V19="",IF(WEEKDAY(R17,1)=MOD($R$3+4,7)+1,R17,""),V19+1)</f>
        <v>45843</v>
      </c>
      <c r="X19" s="134">
        <f>IF(W19="",IF(WEEKDAY(R17,1)=MOD($R$3+5,7)+1,R17,""),W19+1)</f>
        <v>45844</v>
      </c>
      <c r="Y19" s="131"/>
      <c r="Z19" s="134" t="str">
        <f>IF(WEEKDAY(Z17,1)=MOD($R$3,7),Z17,"")</f>
        <v/>
      </c>
      <c r="AA19" s="134" t="str">
        <f>IF(Z19="",IF(WEEKDAY(Z17,1)=MOD($R$3,7)+1,Z17,""),Z19+1)</f>
        <v/>
      </c>
      <c r="AB19" s="134" t="str">
        <f>IF(AA19="",IF(WEEKDAY(Z17,1)=MOD($R$3+1,7)+1,Z17,""),AA19+1)</f>
        <v/>
      </c>
      <c r="AC19" s="134" t="str">
        <f>IF(AB19="",IF(WEEKDAY(Z17,1)=MOD($R$3+2,7)+1,Z17,""),AB19+1)</f>
        <v/>
      </c>
      <c r="AD19" s="134">
        <f>IF(AC19="",IF(WEEKDAY(Z17,1)=MOD($R$3+3,7)+1,Z17,""),AC19+1)</f>
        <v>45870</v>
      </c>
      <c r="AE19" s="134">
        <f>IF(AD19="",IF(WEEKDAY(Z17,1)=MOD($R$3+4,7)+1,Z17,""),AD19+1)</f>
        <v>45871</v>
      </c>
      <c r="AF19" s="134">
        <f>IF(AE19="",IF(WEEKDAY(Z17,1)=MOD($R$3+5,7)+1,Z17,""),AE19+1)</f>
        <v>45872</v>
      </c>
      <c r="AG19" s="131"/>
      <c r="AH19" s="133"/>
      <c r="AI19" s="136"/>
      <c r="AJ19" s="133"/>
    </row>
    <row r="20" spans="1:36" ht="18" customHeight="1" x14ac:dyDescent="0.2">
      <c r="A20" s="133"/>
      <c r="B20" s="134">
        <f t="shared" ref="B20:B24" si="24">IF(H19="","",IF(MONTH(H19+1)&lt;&gt;MONTH(H19),"",H19+1))</f>
        <v>45782</v>
      </c>
      <c r="C20" s="134">
        <f t="shared" ref="C20:H20" si="25">IF(B20="","",IF(MONTH(B20+1)&lt;&gt;MONTH(B20),"",B20+1))</f>
        <v>45783</v>
      </c>
      <c r="D20" s="134">
        <f t="shared" si="25"/>
        <v>45784</v>
      </c>
      <c r="E20" s="134">
        <f t="shared" si="25"/>
        <v>45785</v>
      </c>
      <c r="F20" s="134">
        <f t="shared" si="25"/>
        <v>45786</v>
      </c>
      <c r="G20" s="134">
        <f t="shared" si="25"/>
        <v>45787</v>
      </c>
      <c r="H20" s="134">
        <f t="shared" si="25"/>
        <v>45788</v>
      </c>
      <c r="I20" s="131"/>
      <c r="J20" s="134">
        <f t="shared" ref="J20:J24" si="26">IF(P19="","",IF(MONTH(P19+1)&lt;&gt;MONTH(P19),"",P19+1))</f>
        <v>45810</v>
      </c>
      <c r="K20" s="134">
        <f t="shared" ref="K20:P20" si="27">IF(J20="","",IF(MONTH(J20+1)&lt;&gt;MONTH(J20),"",J20+1))</f>
        <v>45811</v>
      </c>
      <c r="L20" s="134">
        <f t="shared" si="27"/>
        <v>45812</v>
      </c>
      <c r="M20" s="134">
        <f t="shared" si="27"/>
        <v>45813</v>
      </c>
      <c r="N20" s="134">
        <f t="shared" si="27"/>
        <v>45814</v>
      </c>
      <c r="O20" s="134">
        <f t="shared" si="27"/>
        <v>45815</v>
      </c>
      <c r="P20" s="134">
        <f t="shared" si="27"/>
        <v>45816</v>
      </c>
      <c r="Q20" s="131"/>
      <c r="R20" s="134">
        <f t="shared" ref="R20:R24" si="28">IF(X19="","",IF(MONTH(X19+1)&lt;&gt;MONTH(X19),"",X19+1))</f>
        <v>45845</v>
      </c>
      <c r="S20" s="134">
        <f t="shared" ref="S20:X20" si="29">IF(R20="","",IF(MONTH(R20+1)&lt;&gt;MONTH(R20),"",R20+1))</f>
        <v>45846</v>
      </c>
      <c r="T20" s="134">
        <f t="shared" si="29"/>
        <v>45847</v>
      </c>
      <c r="U20" s="134">
        <f t="shared" si="29"/>
        <v>45848</v>
      </c>
      <c r="V20" s="134">
        <f t="shared" si="29"/>
        <v>45849</v>
      </c>
      <c r="W20" s="134">
        <f t="shared" si="29"/>
        <v>45850</v>
      </c>
      <c r="X20" s="134">
        <f t="shared" si="29"/>
        <v>45851</v>
      </c>
      <c r="Y20" s="131"/>
      <c r="Z20" s="134">
        <f t="shared" ref="Z20:Z24" si="30">IF(AF19="","",IF(MONTH(AF19+1)&lt;&gt;MONTH(AF19),"",AF19+1))</f>
        <v>45873</v>
      </c>
      <c r="AA20" s="134">
        <f t="shared" ref="AA20:AF20" si="31">IF(Z20="","",IF(MONTH(Z20+1)&lt;&gt;MONTH(Z20),"",Z20+1))</f>
        <v>45874</v>
      </c>
      <c r="AB20" s="134">
        <f t="shared" si="31"/>
        <v>45875</v>
      </c>
      <c r="AC20" s="134">
        <f t="shared" si="31"/>
        <v>45876</v>
      </c>
      <c r="AD20" s="134">
        <f t="shared" si="31"/>
        <v>45877</v>
      </c>
      <c r="AE20" s="134">
        <f t="shared" si="31"/>
        <v>45878</v>
      </c>
      <c r="AF20" s="134">
        <f t="shared" si="31"/>
        <v>45879</v>
      </c>
      <c r="AG20" s="131"/>
      <c r="AH20" s="133"/>
      <c r="AI20" s="136"/>
      <c r="AJ20" s="133"/>
    </row>
    <row r="21" spans="1:36" ht="18" customHeight="1" x14ac:dyDescent="0.2">
      <c r="A21" s="133"/>
      <c r="B21" s="134">
        <f t="shared" si="24"/>
        <v>45789</v>
      </c>
      <c r="C21" s="134">
        <f t="shared" ref="C21:H21" si="32">IF(B21="","",IF(MONTH(B21+1)&lt;&gt;MONTH(B21),"",B21+1))</f>
        <v>45790</v>
      </c>
      <c r="D21" s="134">
        <f t="shared" si="32"/>
        <v>45791</v>
      </c>
      <c r="E21" s="134">
        <f t="shared" si="32"/>
        <v>45792</v>
      </c>
      <c r="F21" s="134">
        <f t="shared" si="32"/>
        <v>45793</v>
      </c>
      <c r="G21" s="134">
        <f t="shared" si="32"/>
        <v>45794</v>
      </c>
      <c r="H21" s="134">
        <f t="shared" si="32"/>
        <v>45795</v>
      </c>
      <c r="I21" s="131"/>
      <c r="J21" s="134">
        <f t="shared" si="26"/>
        <v>45817</v>
      </c>
      <c r="K21" s="134">
        <f t="shared" ref="K21:P21" si="33">IF(J21="","",IF(MONTH(J21+1)&lt;&gt;MONTH(J21),"",J21+1))</f>
        <v>45818</v>
      </c>
      <c r="L21" s="134">
        <f t="shared" si="33"/>
        <v>45819</v>
      </c>
      <c r="M21" s="134">
        <f t="shared" si="33"/>
        <v>45820</v>
      </c>
      <c r="N21" s="134">
        <f t="shared" si="33"/>
        <v>45821</v>
      </c>
      <c r="O21" s="134">
        <f t="shared" si="33"/>
        <v>45822</v>
      </c>
      <c r="P21" s="134">
        <f t="shared" si="33"/>
        <v>45823</v>
      </c>
      <c r="Q21" s="131"/>
      <c r="R21" s="134">
        <f t="shared" si="28"/>
        <v>45852</v>
      </c>
      <c r="S21" s="134">
        <f t="shared" ref="S21:X21" si="34">IF(R21="","",IF(MONTH(R21+1)&lt;&gt;MONTH(R21),"",R21+1))</f>
        <v>45853</v>
      </c>
      <c r="T21" s="134">
        <f t="shared" si="34"/>
        <v>45854</v>
      </c>
      <c r="U21" s="134">
        <f t="shared" si="34"/>
        <v>45855</v>
      </c>
      <c r="V21" s="134">
        <f t="shared" si="34"/>
        <v>45856</v>
      </c>
      <c r="W21" s="134">
        <f t="shared" si="34"/>
        <v>45857</v>
      </c>
      <c r="X21" s="134">
        <f t="shared" si="34"/>
        <v>45858</v>
      </c>
      <c r="Y21" s="131"/>
      <c r="Z21" s="134">
        <f t="shared" si="30"/>
        <v>45880</v>
      </c>
      <c r="AA21" s="134">
        <f t="shared" ref="AA21:AF21" si="35">IF(Z21="","",IF(MONTH(Z21+1)&lt;&gt;MONTH(Z21),"",Z21+1))</f>
        <v>45881</v>
      </c>
      <c r="AB21" s="134">
        <f t="shared" si="35"/>
        <v>45882</v>
      </c>
      <c r="AC21" s="134">
        <f t="shared" si="35"/>
        <v>45883</v>
      </c>
      <c r="AD21" s="134">
        <f t="shared" si="35"/>
        <v>45884</v>
      </c>
      <c r="AE21" s="134">
        <f t="shared" si="35"/>
        <v>45885</v>
      </c>
      <c r="AF21" s="134">
        <f t="shared" si="35"/>
        <v>45886</v>
      </c>
      <c r="AG21" s="131"/>
      <c r="AH21" s="133"/>
      <c r="AI21" s="136"/>
      <c r="AJ21" s="133"/>
    </row>
    <row r="22" spans="1:36" ht="18" customHeight="1" x14ac:dyDescent="0.2">
      <c r="A22" s="133"/>
      <c r="B22" s="134">
        <f t="shared" si="24"/>
        <v>45796</v>
      </c>
      <c r="C22" s="134">
        <f t="shared" ref="C22:H22" si="36">IF(B22="","",IF(MONTH(B22+1)&lt;&gt;MONTH(B22),"",B22+1))</f>
        <v>45797</v>
      </c>
      <c r="D22" s="134">
        <f t="shared" si="36"/>
        <v>45798</v>
      </c>
      <c r="E22" s="134">
        <f t="shared" si="36"/>
        <v>45799</v>
      </c>
      <c r="F22" s="135">
        <f t="shared" si="36"/>
        <v>45800</v>
      </c>
      <c r="G22" s="134">
        <f t="shared" si="36"/>
        <v>45801</v>
      </c>
      <c r="H22" s="134">
        <f t="shared" si="36"/>
        <v>45802</v>
      </c>
      <c r="I22" s="131"/>
      <c r="J22" s="134">
        <f t="shared" si="26"/>
        <v>45824</v>
      </c>
      <c r="K22" s="134">
        <f t="shared" ref="K22:P22" si="37">IF(J22="","",IF(MONTH(J22+1)&lt;&gt;MONTH(J22),"",J22+1))</f>
        <v>45825</v>
      </c>
      <c r="L22" s="134">
        <f t="shared" si="37"/>
        <v>45826</v>
      </c>
      <c r="M22" s="134">
        <f t="shared" si="37"/>
        <v>45827</v>
      </c>
      <c r="N22" s="134">
        <f t="shared" si="37"/>
        <v>45828</v>
      </c>
      <c r="O22" s="134">
        <f t="shared" si="37"/>
        <v>45829</v>
      </c>
      <c r="P22" s="134">
        <f t="shared" si="37"/>
        <v>45830</v>
      </c>
      <c r="Q22" s="131"/>
      <c r="R22" s="134">
        <f t="shared" si="28"/>
        <v>45859</v>
      </c>
      <c r="S22" s="134">
        <f t="shared" ref="S22:X22" si="38">IF(R22="","",IF(MONTH(R22+1)&lt;&gt;MONTH(R22),"",R22+1))</f>
        <v>45860</v>
      </c>
      <c r="T22" s="134">
        <f t="shared" si="38"/>
        <v>45861</v>
      </c>
      <c r="U22" s="134">
        <f t="shared" si="38"/>
        <v>45862</v>
      </c>
      <c r="V22" s="134">
        <f t="shared" si="38"/>
        <v>45863</v>
      </c>
      <c r="W22" s="134">
        <f t="shared" si="38"/>
        <v>45864</v>
      </c>
      <c r="X22" s="134">
        <f t="shared" si="38"/>
        <v>45865</v>
      </c>
      <c r="Y22" s="131"/>
      <c r="Z22" s="134">
        <f t="shared" si="30"/>
        <v>45887</v>
      </c>
      <c r="AA22" s="134">
        <f t="shared" ref="AA22:AF22" si="39">IF(Z22="","",IF(MONTH(Z22+1)&lt;&gt;MONTH(Z22),"",Z22+1))</f>
        <v>45888</v>
      </c>
      <c r="AB22" s="134">
        <f t="shared" si="39"/>
        <v>45889</v>
      </c>
      <c r="AC22" s="134">
        <f t="shared" si="39"/>
        <v>45890</v>
      </c>
      <c r="AD22" s="134">
        <f t="shared" si="39"/>
        <v>45891</v>
      </c>
      <c r="AE22" s="134">
        <f t="shared" si="39"/>
        <v>45892</v>
      </c>
      <c r="AF22" s="134">
        <f t="shared" si="39"/>
        <v>45893</v>
      </c>
      <c r="AG22" s="131"/>
      <c r="AH22" s="133"/>
      <c r="AI22" s="136"/>
      <c r="AJ22" s="133"/>
    </row>
    <row r="23" spans="1:36" ht="18" customHeight="1" x14ac:dyDescent="0.2">
      <c r="A23" s="133"/>
      <c r="B23" s="134">
        <f t="shared" si="24"/>
        <v>45803</v>
      </c>
      <c r="C23" s="134">
        <f t="shared" ref="C23:H23" si="40">IF(B23="","",IF(MONTH(B23+1)&lt;&gt;MONTH(B23),"",B23+1))</f>
        <v>45804</v>
      </c>
      <c r="D23" s="134">
        <f t="shared" si="40"/>
        <v>45805</v>
      </c>
      <c r="E23" s="134">
        <f t="shared" si="40"/>
        <v>45806</v>
      </c>
      <c r="F23" s="135">
        <f t="shared" si="40"/>
        <v>45807</v>
      </c>
      <c r="G23" s="134">
        <f t="shared" si="40"/>
        <v>45808</v>
      </c>
      <c r="H23" s="134" t="str">
        <f t="shared" si="40"/>
        <v/>
      </c>
      <c r="I23" s="131"/>
      <c r="J23" s="134">
        <f t="shared" si="26"/>
        <v>45831</v>
      </c>
      <c r="K23" s="134">
        <f t="shared" ref="K23:P23" si="41">IF(J23="","",IF(MONTH(J23+1)&lt;&gt;MONTH(J23),"",J23+1))</f>
        <v>45832</v>
      </c>
      <c r="L23" s="134">
        <f t="shared" si="41"/>
        <v>45833</v>
      </c>
      <c r="M23" s="134">
        <f t="shared" si="41"/>
        <v>45834</v>
      </c>
      <c r="N23" s="134">
        <f t="shared" si="41"/>
        <v>45835</v>
      </c>
      <c r="O23" s="134">
        <f t="shared" si="41"/>
        <v>45836</v>
      </c>
      <c r="P23" s="134">
        <f t="shared" si="41"/>
        <v>45837</v>
      </c>
      <c r="Q23" s="131"/>
      <c r="R23" s="134">
        <f t="shared" si="28"/>
        <v>45866</v>
      </c>
      <c r="S23" s="134">
        <f t="shared" ref="S23:X23" si="42">IF(R23="","",IF(MONTH(R23+1)&lt;&gt;MONTH(R23),"",R23+1))</f>
        <v>45867</v>
      </c>
      <c r="T23" s="134">
        <f t="shared" si="42"/>
        <v>45868</v>
      </c>
      <c r="U23" s="134">
        <f t="shared" si="42"/>
        <v>45869</v>
      </c>
      <c r="V23" s="134" t="str">
        <f t="shared" si="42"/>
        <v/>
      </c>
      <c r="W23" s="134" t="str">
        <f t="shared" si="42"/>
        <v/>
      </c>
      <c r="X23" s="134" t="str">
        <f t="shared" si="42"/>
        <v/>
      </c>
      <c r="Y23" s="131"/>
      <c r="Z23" s="134">
        <f t="shared" si="30"/>
        <v>45894</v>
      </c>
      <c r="AA23" s="134">
        <f t="shared" ref="AA23:AF23" si="43">IF(Z23="","",IF(MONTH(Z23+1)&lt;&gt;MONTH(Z23),"",Z23+1))</f>
        <v>45895</v>
      </c>
      <c r="AB23" s="134">
        <f t="shared" si="43"/>
        <v>45896</v>
      </c>
      <c r="AC23" s="134">
        <f t="shared" si="43"/>
        <v>45897</v>
      </c>
      <c r="AD23" s="134">
        <f t="shared" si="43"/>
        <v>45898</v>
      </c>
      <c r="AE23" s="134">
        <f t="shared" si="43"/>
        <v>45899</v>
      </c>
      <c r="AF23" s="134">
        <f t="shared" si="43"/>
        <v>45900</v>
      </c>
      <c r="AG23" s="131"/>
      <c r="AH23" s="133"/>
      <c r="AI23" s="136"/>
      <c r="AJ23" s="133"/>
    </row>
    <row r="24" spans="1:36" ht="18" customHeight="1" x14ac:dyDescent="0.2">
      <c r="A24" s="133"/>
      <c r="B24" s="134" t="str">
        <f t="shared" si="24"/>
        <v/>
      </c>
      <c r="C24" s="134" t="str">
        <f t="shared" ref="C24:H24" si="44">IF(B24="","",IF(MONTH(B24+1)&lt;&gt;MONTH(B24),"",B24+1))</f>
        <v/>
      </c>
      <c r="D24" s="134" t="str">
        <f t="shared" si="44"/>
        <v/>
      </c>
      <c r="E24" s="134" t="str">
        <f t="shared" si="44"/>
        <v/>
      </c>
      <c r="F24" s="134" t="str">
        <f t="shared" si="44"/>
        <v/>
      </c>
      <c r="G24" s="134" t="str">
        <f t="shared" si="44"/>
        <v/>
      </c>
      <c r="H24" s="134" t="str">
        <f t="shared" si="44"/>
        <v/>
      </c>
      <c r="I24" s="131"/>
      <c r="J24" s="134">
        <f t="shared" si="26"/>
        <v>45838</v>
      </c>
      <c r="K24" s="134" t="str">
        <f t="shared" ref="K24:P24" si="45">IF(J24="","",IF(MONTH(J24+1)&lt;&gt;MONTH(J24),"",J24+1))</f>
        <v/>
      </c>
      <c r="L24" s="134" t="str">
        <f t="shared" si="45"/>
        <v/>
      </c>
      <c r="M24" s="134" t="str">
        <f t="shared" si="45"/>
        <v/>
      </c>
      <c r="N24" s="134" t="str">
        <f t="shared" si="45"/>
        <v/>
      </c>
      <c r="O24" s="134" t="str">
        <f t="shared" si="45"/>
        <v/>
      </c>
      <c r="P24" s="134" t="str">
        <f t="shared" si="45"/>
        <v/>
      </c>
      <c r="Q24" s="131"/>
      <c r="R24" s="134" t="str">
        <f t="shared" si="28"/>
        <v/>
      </c>
      <c r="S24" s="134" t="str">
        <f t="shared" ref="S24:X24" si="46">IF(R24="","",IF(MONTH(R24+1)&lt;&gt;MONTH(R24),"",R24+1))</f>
        <v/>
      </c>
      <c r="T24" s="134" t="str">
        <f t="shared" si="46"/>
        <v/>
      </c>
      <c r="U24" s="134" t="str">
        <f t="shared" si="46"/>
        <v/>
      </c>
      <c r="V24" s="134" t="str">
        <f t="shared" si="46"/>
        <v/>
      </c>
      <c r="W24" s="134" t="str">
        <f t="shared" si="46"/>
        <v/>
      </c>
      <c r="X24" s="134" t="str">
        <f t="shared" si="46"/>
        <v/>
      </c>
      <c r="Y24" s="131"/>
      <c r="Z24" s="134" t="str">
        <f t="shared" si="30"/>
        <v/>
      </c>
      <c r="AA24" s="134" t="str">
        <f t="shared" ref="AA24:AF24" si="47">IF(Z24="","",IF(MONTH(Z24+1)&lt;&gt;MONTH(Z24),"",Z24+1))</f>
        <v/>
      </c>
      <c r="AB24" s="134" t="str">
        <f t="shared" si="47"/>
        <v/>
      </c>
      <c r="AC24" s="134" t="str">
        <f t="shared" si="47"/>
        <v/>
      </c>
      <c r="AD24" s="134" t="str">
        <f t="shared" si="47"/>
        <v/>
      </c>
      <c r="AE24" s="134" t="str">
        <f t="shared" si="47"/>
        <v/>
      </c>
      <c r="AF24" s="134" t="str">
        <f t="shared" si="47"/>
        <v/>
      </c>
      <c r="AG24" s="131"/>
      <c r="AH24" s="133"/>
      <c r="AI24" s="136"/>
      <c r="AJ24" s="133"/>
    </row>
    <row r="25" spans="1:36" ht="18" customHeight="1" x14ac:dyDescent="0.2">
      <c r="A25" s="11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13"/>
      <c r="AI25" s="136"/>
      <c r="AJ25" s="113"/>
    </row>
    <row r="26" spans="1:36" ht="21" customHeight="1" x14ac:dyDescent="0.25">
      <c r="A26" s="128"/>
      <c r="B26" s="173">
        <f>DATE(YEAR(Z17+42),MONTH(Z17+42),1)</f>
        <v>45901</v>
      </c>
      <c r="C26" s="156"/>
      <c r="D26" s="156"/>
      <c r="E26" s="156"/>
      <c r="F26" s="156"/>
      <c r="G26" s="156"/>
      <c r="H26" s="157"/>
      <c r="I26" s="129"/>
      <c r="J26" s="173">
        <f>DATE(YEAR(B26+42),MONTH(B26+42),1)</f>
        <v>45931</v>
      </c>
      <c r="K26" s="156"/>
      <c r="L26" s="156"/>
      <c r="M26" s="156"/>
      <c r="N26" s="156"/>
      <c r="O26" s="156"/>
      <c r="P26" s="157"/>
      <c r="Q26" s="129"/>
      <c r="R26" s="173">
        <f>DATE(YEAR(J26+42),MONTH(J26+42),1)</f>
        <v>45962</v>
      </c>
      <c r="S26" s="156"/>
      <c r="T26" s="156"/>
      <c r="U26" s="156"/>
      <c r="V26" s="156"/>
      <c r="W26" s="156"/>
      <c r="X26" s="157"/>
      <c r="Y26" s="129"/>
      <c r="Z26" s="173">
        <f>DATE(YEAR(R26+42),MONTH(R26+42),1)</f>
        <v>45992</v>
      </c>
      <c r="AA26" s="156"/>
      <c r="AB26" s="156"/>
      <c r="AC26" s="156"/>
      <c r="AD26" s="156"/>
      <c r="AE26" s="156"/>
      <c r="AF26" s="157"/>
      <c r="AG26" s="129"/>
      <c r="AH26" s="128"/>
      <c r="AI26" s="136"/>
      <c r="AJ26" s="128"/>
    </row>
    <row r="27" spans="1:36" ht="13.5" customHeight="1" x14ac:dyDescent="0.2">
      <c r="A27" s="131"/>
      <c r="B27" s="132" t="str">
        <f>CHOOSE(1+MOD($R$3+1-2,7),"Z","M","D","W","D","V","Z")</f>
        <v>M</v>
      </c>
      <c r="C27" s="132" t="str">
        <f>CHOOSE(1+MOD($R$3+2-2,7),"Z","M","D","W","D","V","Z")</f>
        <v>D</v>
      </c>
      <c r="D27" s="132" t="str">
        <f>CHOOSE(1+MOD($R$3+3-2,7),"Z","M","D","W","D","V","Z")</f>
        <v>W</v>
      </c>
      <c r="E27" s="132" t="str">
        <f>CHOOSE(1+MOD($R$3+4-2,7),"Z","M","D","W","D","V","Z")</f>
        <v>D</v>
      </c>
      <c r="F27" s="132" t="str">
        <f>CHOOSE(1+MOD($R$3+5-2,7),"Z","M","D","W","D","V","Z")</f>
        <v>V</v>
      </c>
      <c r="G27" s="132" t="str">
        <f>CHOOSE(1+MOD($R$3+6-2,7),"Z","M","D","W","D","V","Z")</f>
        <v>Z</v>
      </c>
      <c r="H27" s="132" t="str">
        <f>CHOOSE(1+MOD($R$3+7-2,7),"Z","M","D","W","D","V","Z")</f>
        <v>Z</v>
      </c>
      <c r="I27" s="131"/>
      <c r="J27" s="132" t="str">
        <f>CHOOSE(1+MOD($R$3+1-2,7),"Z","M","D","W","D","V","Z")</f>
        <v>M</v>
      </c>
      <c r="K27" s="132" t="str">
        <f>CHOOSE(1+MOD($R$3+2-2,7),"Z","M","D","W","D","V","Z")</f>
        <v>D</v>
      </c>
      <c r="L27" s="132" t="str">
        <f>CHOOSE(1+MOD($R$3+3-2,7),"Z","M","D","W","D","V","Z")</f>
        <v>W</v>
      </c>
      <c r="M27" s="132" t="str">
        <f>CHOOSE(1+MOD($R$3+4-2,7),"Z","M","D","W","D","V","Z")</f>
        <v>D</v>
      </c>
      <c r="N27" s="132" t="str">
        <f>CHOOSE(1+MOD($R$3+5-2,7),"Z","M","D","W","D","V","Z")</f>
        <v>V</v>
      </c>
      <c r="O27" s="132" t="str">
        <f>CHOOSE(1+MOD($R$3+6-2,7),"Z","M","D","W","D","V","Z")</f>
        <v>Z</v>
      </c>
      <c r="P27" s="132" t="str">
        <f>CHOOSE(1+MOD($R$3+7-2,7),"Z","M","D","W","D","V","Z")</f>
        <v>Z</v>
      </c>
      <c r="Q27" s="131"/>
      <c r="R27" s="132" t="str">
        <f>CHOOSE(1+MOD($R$3+1-2,7),"Z","M","D","W","D","V","Z")</f>
        <v>M</v>
      </c>
      <c r="S27" s="132" t="str">
        <f>CHOOSE(1+MOD($R$3+2-2,7),"Z","M","D","W","D","V","Z")</f>
        <v>D</v>
      </c>
      <c r="T27" s="132" t="str">
        <f>CHOOSE(1+MOD($R$3+3-2,7),"Z","M","D","W","D","V","Z")</f>
        <v>W</v>
      </c>
      <c r="U27" s="132" t="str">
        <f>CHOOSE(1+MOD($R$3+4-2,7),"Z","M","D","W","D","V","Z")</f>
        <v>D</v>
      </c>
      <c r="V27" s="132" t="str">
        <f>CHOOSE(1+MOD($R$3+5-2,7),"Z","M","D","W","D","V","Z")</f>
        <v>V</v>
      </c>
      <c r="W27" s="132" t="str">
        <f>CHOOSE(1+MOD($R$3+6-2,7),"Z","M","D","W","D","V","Z")</f>
        <v>Z</v>
      </c>
      <c r="X27" s="132" t="str">
        <f>CHOOSE(1+MOD($R$3+7-2,7),"Z","M","D","W","D","V","Z")</f>
        <v>Z</v>
      </c>
      <c r="Y27" s="131"/>
      <c r="Z27" s="132" t="str">
        <f>CHOOSE(1+MOD($R$3+1-2,7),"Z","M","D","W","D","V","Z")</f>
        <v>M</v>
      </c>
      <c r="AA27" s="132" t="str">
        <f>CHOOSE(1+MOD($R$3+2-2,7),"Z","M","D","W","D","V","Z")</f>
        <v>D</v>
      </c>
      <c r="AB27" s="132" t="str">
        <f>CHOOSE(1+MOD($R$3+3-2,7),"Z","M","D","W","D","V","Z")</f>
        <v>W</v>
      </c>
      <c r="AC27" s="132" t="str">
        <f>CHOOSE(1+MOD($R$3+4-2,7),"Z","M","D","W","D","V","Z")</f>
        <v>D</v>
      </c>
      <c r="AD27" s="132" t="str">
        <f>CHOOSE(1+MOD($R$3+5-2,7),"Z","M","D","W","D","V","Z")</f>
        <v>V</v>
      </c>
      <c r="AE27" s="132" t="str">
        <f>CHOOSE(1+MOD($R$3+6-2,7),"Z","M","D","W","D","V","Z")</f>
        <v>Z</v>
      </c>
      <c r="AF27" s="132" t="str">
        <f>CHOOSE(1+MOD($R$3+7-2,7),"Z","M","D","W","D","V","Z")</f>
        <v>Z</v>
      </c>
      <c r="AG27" s="131"/>
      <c r="AH27" s="131"/>
      <c r="AI27" s="136"/>
      <c r="AJ27" s="131"/>
    </row>
    <row r="28" spans="1:36" ht="18" customHeight="1" x14ac:dyDescent="0.2">
      <c r="A28" s="133"/>
      <c r="B28" s="134">
        <f>IF(WEEKDAY(B26,1)=MOD($R$3,7),B26,"")</f>
        <v>45901</v>
      </c>
      <c r="C28" s="134">
        <f>IF(B28="",IF(WEEKDAY(B26,1)=MOD($R$3,7)+1,B26,""),B28+1)</f>
        <v>45902</v>
      </c>
      <c r="D28" s="134">
        <f>IF(C28="",IF(WEEKDAY(B26,1)=MOD($R$3+1,7)+1,B26,""),C28+1)</f>
        <v>45903</v>
      </c>
      <c r="E28" s="134">
        <f>IF(D28="",IF(WEEKDAY(B26,1)=MOD($R$3+2,7)+1,B26,""),D28+1)</f>
        <v>45904</v>
      </c>
      <c r="F28" s="134">
        <f>IF(E28="",IF(WEEKDAY(B26,1)=MOD($R$3+3,7)+1,B26,""),E28+1)</f>
        <v>45905</v>
      </c>
      <c r="G28" s="134">
        <f>IF(F28="",IF(WEEKDAY(B26,1)=MOD($R$3+4,7)+1,B26,""),F28+1)</f>
        <v>45906</v>
      </c>
      <c r="H28" s="134">
        <f>IF(G28="",IF(WEEKDAY(B26,1)=MOD($R$3+5,7)+1,B26,""),G28+1)</f>
        <v>45907</v>
      </c>
      <c r="I28" s="131"/>
      <c r="J28" s="134" t="str">
        <f>IF(WEEKDAY(J26,1)=MOD($R$3,7),J26,"")</f>
        <v/>
      </c>
      <c r="K28" s="134" t="str">
        <f>IF(J28="",IF(WEEKDAY(J26,1)=MOD($R$3,7)+1,J26,""),J28+1)</f>
        <v/>
      </c>
      <c r="L28" s="134">
        <f>IF(K28="",IF(WEEKDAY(J26,1)=MOD($R$3+1,7)+1,J26,""),K28+1)</f>
        <v>45931</v>
      </c>
      <c r="M28" s="134">
        <f>IF(L28="",IF(WEEKDAY(J26,1)=MOD($R$3+2,7)+1,J26,""),L28+1)</f>
        <v>45932</v>
      </c>
      <c r="N28" s="134">
        <f>IF(M28="",IF(WEEKDAY(J26,1)=MOD($R$3+3,7)+1,J26,""),M28+1)</f>
        <v>45933</v>
      </c>
      <c r="O28" s="134">
        <f>IF(N28="",IF(WEEKDAY(J26,1)=MOD($R$3+4,7)+1,J26,""),N28+1)</f>
        <v>45934</v>
      </c>
      <c r="P28" s="134">
        <f>IF(O28="",IF(WEEKDAY(J26,1)=MOD($R$3+5,7)+1,J26,""),O28+1)</f>
        <v>45935</v>
      </c>
      <c r="Q28" s="131"/>
      <c r="R28" s="134" t="str">
        <f>IF(WEEKDAY(R26,1)=MOD($R$3,7),R26,"")</f>
        <v/>
      </c>
      <c r="S28" s="134" t="str">
        <f>IF(R28="",IF(WEEKDAY(R26,1)=MOD($R$3,7)+1,R26,""),R28+1)</f>
        <v/>
      </c>
      <c r="T28" s="134" t="str">
        <f>IF(S28="",IF(WEEKDAY(R26,1)=MOD($R$3+1,7)+1,R26,""),S28+1)</f>
        <v/>
      </c>
      <c r="U28" s="134" t="str">
        <f>IF(T28="",IF(WEEKDAY(R26,1)=MOD($R$3+2,7)+1,R26,""),T28+1)</f>
        <v/>
      </c>
      <c r="V28" s="134" t="str">
        <f>IF(U28="",IF(WEEKDAY(R26,1)=MOD($R$3+3,7)+1,R26,""),U28+1)</f>
        <v/>
      </c>
      <c r="W28" s="134">
        <f>IF(V28="",IF(WEEKDAY(R26,1)=MOD($R$3+4,7)+1,R26,""),V28+1)</f>
        <v>45962</v>
      </c>
      <c r="X28" s="134">
        <f>IF(W28="",IF(WEEKDAY(R26,1)=MOD($R$3+5,7)+1,R26,""),W28+1)</f>
        <v>45963</v>
      </c>
      <c r="Y28" s="131"/>
      <c r="Z28" s="134">
        <f>IF(WEEKDAY(Z26,1)=MOD($R$3,7),Z26,"")</f>
        <v>45992</v>
      </c>
      <c r="AA28" s="134">
        <f>IF(Z28="",IF(WEEKDAY(Z26,1)=MOD($R$3,7)+1,Z26,""),Z28+1)</f>
        <v>45993</v>
      </c>
      <c r="AB28" s="134">
        <f>IF(AA28="",IF(WEEKDAY(Z26,1)=MOD($R$3+1,7)+1,Z26,""),AA28+1)</f>
        <v>45994</v>
      </c>
      <c r="AC28" s="134">
        <f>IF(AB28="",IF(WEEKDAY(Z26,1)=MOD($R$3+2,7)+1,Z26,""),AB28+1)</f>
        <v>45995</v>
      </c>
      <c r="AD28" s="134">
        <f>IF(AC28="",IF(WEEKDAY(Z26,1)=MOD($R$3+3,7)+1,Z26,""),AC28+1)</f>
        <v>45996</v>
      </c>
      <c r="AE28" s="134">
        <f>IF(AD28="",IF(WEEKDAY(Z26,1)=MOD($R$3+4,7)+1,Z26,""),AD28+1)</f>
        <v>45997</v>
      </c>
      <c r="AF28" s="134">
        <f>IF(AE28="",IF(WEEKDAY(Z26,1)=MOD($R$3+5,7)+1,Z26,""),AE28+1)</f>
        <v>45998</v>
      </c>
      <c r="AG28" s="131"/>
      <c r="AH28" s="133"/>
      <c r="AI28" s="136"/>
      <c r="AJ28" s="133"/>
    </row>
    <row r="29" spans="1:36" ht="18" customHeight="1" x14ac:dyDescent="0.2">
      <c r="A29" s="133"/>
      <c r="B29" s="134">
        <f t="shared" ref="B29:B33" si="48">IF(H28="","",IF(MONTH(H28+1)&lt;&gt;MONTH(H28),"",H28+1))</f>
        <v>45908</v>
      </c>
      <c r="C29" s="134">
        <f t="shared" ref="C29:H29" si="49">IF(B29="","",IF(MONTH(B29+1)&lt;&gt;MONTH(B29),"",B29+1))</f>
        <v>45909</v>
      </c>
      <c r="D29" s="134">
        <f t="shared" si="49"/>
        <v>45910</v>
      </c>
      <c r="E29" s="134">
        <f t="shared" si="49"/>
        <v>45911</v>
      </c>
      <c r="F29" s="134">
        <f t="shared" si="49"/>
        <v>45912</v>
      </c>
      <c r="G29" s="134">
        <f t="shared" si="49"/>
        <v>45913</v>
      </c>
      <c r="H29" s="134">
        <f t="shared" si="49"/>
        <v>45914</v>
      </c>
      <c r="I29" s="131"/>
      <c r="J29" s="134">
        <f t="shared" ref="J29:J33" si="50">IF(P28="","",IF(MONTH(P28+1)&lt;&gt;MONTH(P28),"",P28+1))</f>
        <v>45936</v>
      </c>
      <c r="K29" s="134">
        <f t="shared" ref="K29:P29" si="51">IF(J29="","",IF(MONTH(J29+1)&lt;&gt;MONTH(J29),"",J29+1))</f>
        <v>45937</v>
      </c>
      <c r="L29" s="134">
        <f t="shared" si="51"/>
        <v>45938</v>
      </c>
      <c r="M29" s="134">
        <f t="shared" si="51"/>
        <v>45939</v>
      </c>
      <c r="N29" s="134">
        <f t="shared" si="51"/>
        <v>45940</v>
      </c>
      <c r="O29" s="134">
        <f t="shared" si="51"/>
        <v>45941</v>
      </c>
      <c r="P29" s="134">
        <f t="shared" si="51"/>
        <v>45942</v>
      </c>
      <c r="Q29" s="131"/>
      <c r="R29" s="134">
        <f t="shared" ref="R29:R33" si="52">IF(X28="","",IF(MONTH(X28+1)&lt;&gt;MONTH(X28),"",X28+1))</f>
        <v>45964</v>
      </c>
      <c r="S29" s="134">
        <f t="shared" ref="S29:X29" si="53">IF(R29="","",IF(MONTH(R29+1)&lt;&gt;MONTH(R29),"",R29+1))</f>
        <v>45965</v>
      </c>
      <c r="T29" s="134">
        <f t="shared" si="53"/>
        <v>45966</v>
      </c>
      <c r="U29" s="134">
        <f t="shared" si="53"/>
        <v>45967</v>
      </c>
      <c r="V29" s="134">
        <f t="shared" si="53"/>
        <v>45968</v>
      </c>
      <c r="W29" s="134">
        <f t="shared" si="53"/>
        <v>45969</v>
      </c>
      <c r="X29" s="134">
        <f t="shared" si="53"/>
        <v>45970</v>
      </c>
      <c r="Y29" s="131"/>
      <c r="Z29" s="134">
        <f t="shared" ref="Z29:Z33" si="54">IF(AF28="","",IF(MONTH(AF28+1)&lt;&gt;MONTH(AF28),"",AF28+1))</f>
        <v>45999</v>
      </c>
      <c r="AA29" s="134">
        <f t="shared" ref="AA29:AF29" si="55">IF(Z29="","",IF(MONTH(Z29+1)&lt;&gt;MONTH(Z29),"",Z29+1))</f>
        <v>46000</v>
      </c>
      <c r="AB29" s="134">
        <f t="shared" si="55"/>
        <v>46001</v>
      </c>
      <c r="AC29" s="134">
        <f t="shared" si="55"/>
        <v>46002</v>
      </c>
      <c r="AD29" s="134">
        <f t="shared" si="55"/>
        <v>46003</v>
      </c>
      <c r="AE29" s="134">
        <f t="shared" si="55"/>
        <v>46004</v>
      </c>
      <c r="AF29" s="134">
        <f t="shared" si="55"/>
        <v>46005</v>
      </c>
      <c r="AG29" s="131"/>
      <c r="AH29" s="133"/>
      <c r="AI29" s="136"/>
      <c r="AJ29" s="133"/>
    </row>
    <row r="30" spans="1:36" ht="18" customHeight="1" x14ac:dyDescent="0.2">
      <c r="A30" s="133"/>
      <c r="B30" s="134">
        <f t="shared" si="48"/>
        <v>45915</v>
      </c>
      <c r="C30" s="134">
        <f t="shared" ref="C30:H30" si="56">IF(B30="","",IF(MONTH(B30+1)&lt;&gt;MONTH(B30),"",B30+1))</f>
        <v>45916</v>
      </c>
      <c r="D30" s="134">
        <f t="shared" si="56"/>
        <v>45917</v>
      </c>
      <c r="E30" s="134">
        <f t="shared" si="56"/>
        <v>45918</v>
      </c>
      <c r="F30" s="134">
        <f t="shared" si="56"/>
        <v>45919</v>
      </c>
      <c r="G30" s="134">
        <f t="shared" si="56"/>
        <v>45920</v>
      </c>
      <c r="H30" s="134">
        <f t="shared" si="56"/>
        <v>45921</v>
      </c>
      <c r="I30" s="131"/>
      <c r="J30" s="134">
        <f t="shared" si="50"/>
        <v>45943</v>
      </c>
      <c r="K30" s="134">
        <f t="shared" ref="K30:P30" si="57">IF(J30="","",IF(MONTH(J30+1)&lt;&gt;MONTH(J30),"",J30+1))</f>
        <v>45944</v>
      </c>
      <c r="L30" s="134">
        <f t="shared" si="57"/>
        <v>45945</v>
      </c>
      <c r="M30" s="134">
        <f t="shared" si="57"/>
        <v>45946</v>
      </c>
      <c r="N30" s="134">
        <f t="shared" si="57"/>
        <v>45947</v>
      </c>
      <c r="O30" s="134">
        <f t="shared" si="57"/>
        <v>45948</v>
      </c>
      <c r="P30" s="134">
        <f t="shared" si="57"/>
        <v>45949</v>
      </c>
      <c r="Q30" s="131"/>
      <c r="R30" s="134">
        <f t="shared" si="52"/>
        <v>45971</v>
      </c>
      <c r="S30" s="134">
        <f t="shared" ref="S30:X30" si="58">IF(R30="","",IF(MONTH(R30+1)&lt;&gt;MONTH(R30),"",R30+1))</f>
        <v>45972</v>
      </c>
      <c r="T30" s="134">
        <f t="shared" si="58"/>
        <v>45973</v>
      </c>
      <c r="U30" s="134">
        <f t="shared" si="58"/>
        <v>45974</v>
      </c>
      <c r="V30" s="134">
        <f t="shared" si="58"/>
        <v>45975</v>
      </c>
      <c r="W30" s="134">
        <f t="shared" si="58"/>
        <v>45976</v>
      </c>
      <c r="X30" s="134">
        <f t="shared" si="58"/>
        <v>45977</v>
      </c>
      <c r="Y30" s="131"/>
      <c r="Z30" s="134">
        <f t="shared" si="54"/>
        <v>46006</v>
      </c>
      <c r="AA30" s="134">
        <f t="shared" ref="AA30:AF30" si="59">IF(Z30="","",IF(MONTH(Z30+1)&lt;&gt;MONTH(Z30),"",Z30+1))</f>
        <v>46007</v>
      </c>
      <c r="AB30" s="134">
        <f t="shared" si="59"/>
        <v>46008</v>
      </c>
      <c r="AC30" s="134">
        <f t="shared" si="59"/>
        <v>46009</v>
      </c>
      <c r="AD30" s="134">
        <f t="shared" si="59"/>
        <v>46010</v>
      </c>
      <c r="AE30" s="134">
        <f t="shared" si="59"/>
        <v>46011</v>
      </c>
      <c r="AF30" s="134">
        <f t="shared" si="59"/>
        <v>46012</v>
      </c>
      <c r="AG30" s="131"/>
      <c r="AH30" s="133"/>
      <c r="AI30" s="133"/>
      <c r="AJ30" s="133"/>
    </row>
    <row r="31" spans="1:36" ht="18" customHeight="1" x14ac:dyDescent="0.2">
      <c r="A31" s="133"/>
      <c r="B31" s="134">
        <f t="shared" si="48"/>
        <v>45922</v>
      </c>
      <c r="C31" s="134">
        <f t="shared" ref="C31:H31" si="60">IF(B31="","",IF(MONTH(B31+1)&lt;&gt;MONTH(B31),"",B31+1))</f>
        <v>45923</v>
      </c>
      <c r="D31" s="134">
        <f t="shared" si="60"/>
        <v>45924</v>
      </c>
      <c r="E31" s="134">
        <f t="shared" si="60"/>
        <v>45925</v>
      </c>
      <c r="F31" s="134">
        <f t="shared" si="60"/>
        <v>45926</v>
      </c>
      <c r="G31" s="134">
        <f t="shared" si="60"/>
        <v>45927</v>
      </c>
      <c r="H31" s="134">
        <f t="shared" si="60"/>
        <v>45928</v>
      </c>
      <c r="I31" s="131"/>
      <c r="J31" s="134">
        <f t="shared" si="50"/>
        <v>45950</v>
      </c>
      <c r="K31" s="134">
        <f t="shared" ref="K31:P31" si="61">IF(J31="","",IF(MONTH(J31+1)&lt;&gt;MONTH(J31),"",J31+1))</f>
        <v>45951</v>
      </c>
      <c r="L31" s="134">
        <f t="shared" si="61"/>
        <v>45952</v>
      </c>
      <c r="M31" s="134">
        <f t="shared" si="61"/>
        <v>45953</v>
      </c>
      <c r="N31" s="134">
        <f t="shared" si="61"/>
        <v>45954</v>
      </c>
      <c r="O31" s="134">
        <f t="shared" si="61"/>
        <v>45955</v>
      </c>
      <c r="P31" s="134">
        <f t="shared" si="61"/>
        <v>45956</v>
      </c>
      <c r="Q31" s="131"/>
      <c r="R31" s="134">
        <f t="shared" si="52"/>
        <v>45978</v>
      </c>
      <c r="S31" s="134">
        <f t="shared" ref="S31:X31" si="62">IF(R31="","",IF(MONTH(R31+1)&lt;&gt;MONTH(R31),"",R31+1))</f>
        <v>45979</v>
      </c>
      <c r="T31" s="134">
        <f t="shared" si="62"/>
        <v>45980</v>
      </c>
      <c r="U31" s="134">
        <f t="shared" si="62"/>
        <v>45981</v>
      </c>
      <c r="V31" s="134">
        <f t="shared" si="62"/>
        <v>45982</v>
      </c>
      <c r="W31" s="134">
        <f t="shared" si="62"/>
        <v>45983</v>
      </c>
      <c r="X31" s="134">
        <f t="shared" si="62"/>
        <v>45984</v>
      </c>
      <c r="Y31" s="131"/>
      <c r="Z31" s="134">
        <f t="shared" si="54"/>
        <v>46013</v>
      </c>
      <c r="AA31" s="134">
        <f t="shared" ref="AA31:AF31" si="63">IF(Z31="","",IF(MONTH(Z31+1)&lt;&gt;MONTH(Z31),"",Z31+1))</f>
        <v>46014</v>
      </c>
      <c r="AB31" s="134">
        <f t="shared" si="63"/>
        <v>46015</v>
      </c>
      <c r="AC31" s="134">
        <f t="shared" si="63"/>
        <v>46016</v>
      </c>
      <c r="AD31" s="134">
        <f t="shared" si="63"/>
        <v>46017</v>
      </c>
      <c r="AE31" s="134">
        <f t="shared" si="63"/>
        <v>46018</v>
      </c>
      <c r="AF31" s="134">
        <f t="shared" si="63"/>
        <v>46019</v>
      </c>
      <c r="AG31" s="131"/>
      <c r="AH31" s="133"/>
      <c r="AI31" s="133"/>
      <c r="AJ31" s="133"/>
    </row>
    <row r="32" spans="1:36" ht="18" customHeight="1" x14ac:dyDescent="0.2">
      <c r="A32" s="133"/>
      <c r="B32" s="134">
        <f t="shared" si="48"/>
        <v>45929</v>
      </c>
      <c r="C32" s="134">
        <f t="shared" ref="C32:H32" si="64">IF(B32="","",IF(MONTH(B32+1)&lt;&gt;MONTH(B32),"",B32+1))</f>
        <v>45930</v>
      </c>
      <c r="D32" s="134" t="str">
        <f t="shared" si="64"/>
        <v/>
      </c>
      <c r="E32" s="134" t="str">
        <f t="shared" si="64"/>
        <v/>
      </c>
      <c r="F32" s="134" t="str">
        <f t="shared" si="64"/>
        <v/>
      </c>
      <c r="G32" s="134" t="str">
        <f t="shared" si="64"/>
        <v/>
      </c>
      <c r="H32" s="134" t="str">
        <f t="shared" si="64"/>
        <v/>
      </c>
      <c r="I32" s="131"/>
      <c r="J32" s="137">
        <f t="shared" si="50"/>
        <v>45957</v>
      </c>
      <c r="K32" s="137">
        <f t="shared" ref="K32:P32" si="65">IF(J32="","",IF(MONTH(J32+1)&lt;&gt;MONTH(J32),"",J32+1))</f>
        <v>45958</v>
      </c>
      <c r="L32" s="137">
        <f t="shared" si="65"/>
        <v>45959</v>
      </c>
      <c r="M32" s="137">
        <f t="shared" si="65"/>
        <v>45960</v>
      </c>
      <c r="N32" s="137">
        <f t="shared" si="65"/>
        <v>45961</v>
      </c>
      <c r="O32" s="134" t="str">
        <f t="shared" si="65"/>
        <v/>
      </c>
      <c r="P32" s="134" t="str">
        <f t="shared" si="65"/>
        <v/>
      </c>
      <c r="Q32" s="131"/>
      <c r="R32" s="134">
        <f t="shared" si="52"/>
        <v>45985</v>
      </c>
      <c r="S32" s="134">
        <f t="shared" ref="S32:X32" si="66">IF(R32="","",IF(MONTH(R32+1)&lt;&gt;MONTH(R32),"",R32+1))</f>
        <v>45986</v>
      </c>
      <c r="T32" s="134">
        <f t="shared" si="66"/>
        <v>45987</v>
      </c>
      <c r="U32" s="134">
        <f t="shared" si="66"/>
        <v>45988</v>
      </c>
      <c r="V32" s="134">
        <f t="shared" si="66"/>
        <v>45989</v>
      </c>
      <c r="W32" s="134">
        <f t="shared" si="66"/>
        <v>45990</v>
      </c>
      <c r="X32" s="134">
        <f t="shared" si="66"/>
        <v>45991</v>
      </c>
      <c r="Y32" s="131"/>
      <c r="Z32" s="134">
        <f t="shared" si="54"/>
        <v>46020</v>
      </c>
      <c r="AA32" s="134">
        <f t="shared" ref="AA32:AF32" si="67">IF(Z32="","",IF(MONTH(Z32+1)&lt;&gt;MONTH(Z32),"",Z32+1))</f>
        <v>46021</v>
      </c>
      <c r="AB32" s="134">
        <f t="shared" si="67"/>
        <v>46022</v>
      </c>
      <c r="AC32" s="134" t="str">
        <f t="shared" si="67"/>
        <v/>
      </c>
      <c r="AD32" s="134" t="str">
        <f t="shared" si="67"/>
        <v/>
      </c>
      <c r="AE32" s="134" t="str">
        <f t="shared" si="67"/>
        <v/>
      </c>
      <c r="AF32" s="134" t="str">
        <f t="shared" si="67"/>
        <v/>
      </c>
      <c r="AG32" s="131"/>
      <c r="AH32" s="133"/>
      <c r="AI32" s="133"/>
      <c r="AJ32" s="133"/>
    </row>
    <row r="33" spans="1:36" ht="18" customHeight="1" x14ac:dyDescent="0.2">
      <c r="A33" s="133"/>
      <c r="B33" s="134" t="str">
        <f t="shared" si="48"/>
        <v/>
      </c>
      <c r="C33" s="134" t="str">
        <f t="shared" ref="C33:H33" si="68">IF(B33="","",IF(MONTH(B33+1)&lt;&gt;MONTH(B33),"",B33+1))</f>
        <v/>
      </c>
      <c r="D33" s="134" t="str">
        <f t="shared" si="68"/>
        <v/>
      </c>
      <c r="E33" s="134" t="str">
        <f t="shared" si="68"/>
        <v/>
      </c>
      <c r="F33" s="134" t="str">
        <f t="shared" si="68"/>
        <v/>
      </c>
      <c r="G33" s="134" t="str">
        <f t="shared" si="68"/>
        <v/>
      </c>
      <c r="H33" s="134" t="str">
        <f t="shared" si="68"/>
        <v/>
      </c>
      <c r="I33" s="131"/>
      <c r="J33" s="134" t="str">
        <f t="shared" si="50"/>
        <v/>
      </c>
      <c r="K33" s="134" t="str">
        <f t="shared" ref="K33:P33" si="69">IF(J33="","",IF(MONTH(J33+1)&lt;&gt;MONTH(J33),"",J33+1))</f>
        <v/>
      </c>
      <c r="L33" s="134" t="str">
        <f t="shared" si="69"/>
        <v/>
      </c>
      <c r="M33" s="134" t="str">
        <f t="shared" si="69"/>
        <v/>
      </c>
      <c r="N33" s="134" t="str">
        <f t="shared" si="69"/>
        <v/>
      </c>
      <c r="O33" s="134" t="str">
        <f t="shared" si="69"/>
        <v/>
      </c>
      <c r="P33" s="134" t="str">
        <f t="shared" si="69"/>
        <v/>
      </c>
      <c r="Q33" s="131"/>
      <c r="R33" s="134" t="str">
        <f t="shared" si="52"/>
        <v/>
      </c>
      <c r="S33" s="134" t="str">
        <f t="shared" ref="S33:X33" si="70">IF(R33="","",IF(MONTH(R33+1)&lt;&gt;MONTH(R33),"",R33+1))</f>
        <v/>
      </c>
      <c r="T33" s="134" t="str">
        <f t="shared" si="70"/>
        <v/>
      </c>
      <c r="U33" s="134" t="str">
        <f t="shared" si="70"/>
        <v/>
      </c>
      <c r="V33" s="134" t="str">
        <f t="shared" si="70"/>
        <v/>
      </c>
      <c r="W33" s="134" t="str">
        <f t="shared" si="70"/>
        <v/>
      </c>
      <c r="X33" s="134" t="str">
        <f t="shared" si="70"/>
        <v/>
      </c>
      <c r="Y33" s="131"/>
      <c r="Z33" s="134" t="str">
        <f t="shared" si="54"/>
        <v/>
      </c>
      <c r="AA33" s="134" t="str">
        <f t="shared" ref="AA33:AF33" si="71">IF(Z33="","",IF(MONTH(Z33+1)&lt;&gt;MONTH(Z33),"",Z33+1))</f>
        <v/>
      </c>
      <c r="AB33" s="134" t="str">
        <f t="shared" si="71"/>
        <v/>
      </c>
      <c r="AC33" s="134" t="str">
        <f t="shared" si="71"/>
        <v/>
      </c>
      <c r="AD33" s="134" t="str">
        <f t="shared" si="71"/>
        <v/>
      </c>
      <c r="AE33" s="134" t="str">
        <f t="shared" si="71"/>
        <v/>
      </c>
      <c r="AF33" s="134" t="str">
        <f t="shared" si="71"/>
        <v/>
      </c>
      <c r="AG33" s="131"/>
      <c r="AH33" s="133"/>
      <c r="AI33" s="133"/>
      <c r="AJ33" s="133"/>
    </row>
    <row r="34" spans="1:36" ht="13.5" customHeight="1" x14ac:dyDescent="0.2">
      <c r="A34" s="11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13"/>
      <c r="AI34" s="113"/>
      <c r="AJ34" s="113"/>
    </row>
    <row r="35" spans="1:36" ht="13.5" customHeight="1" x14ac:dyDescent="0.2">
      <c r="A35" s="113"/>
      <c r="B35" s="113"/>
      <c r="C35" s="113"/>
      <c r="D35" s="113"/>
      <c r="E35" s="113"/>
      <c r="F35" s="113"/>
      <c r="G35" s="113"/>
      <c r="H35" s="113"/>
      <c r="I35" s="126"/>
      <c r="J35" s="113"/>
      <c r="K35" s="113"/>
      <c r="L35" s="113"/>
      <c r="M35" s="113"/>
      <c r="N35" s="113"/>
      <c r="O35" s="113"/>
      <c r="P35" s="113"/>
      <c r="Q35" s="126"/>
      <c r="R35" s="113"/>
      <c r="S35" s="113"/>
      <c r="T35" s="113"/>
      <c r="U35" s="113"/>
      <c r="V35" s="113"/>
      <c r="W35" s="113"/>
      <c r="X35" s="113"/>
      <c r="Y35" s="126"/>
      <c r="Z35" s="126"/>
      <c r="AA35" s="126"/>
      <c r="AB35" s="126"/>
      <c r="AC35" s="126"/>
      <c r="AD35" s="126"/>
      <c r="AE35" s="126"/>
      <c r="AF35" s="126"/>
      <c r="AG35" s="126"/>
      <c r="AH35" s="113"/>
      <c r="AI35" s="113"/>
      <c r="AJ35" s="113"/>
    </row>
    <row r="36" spans="1:36" ht="15" customHeight="1" x14ac:dyDescent="0.2">
      <c r="A36" s="126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</row>
    <row r="37" spans="1:36" ht="13.5" customHeight="1" x14ac:dyDescent="0.2">
      <c r="A37" s="113"/>
      <c r="B37" s="113"/>
      <c r="C37" s="113"/>
      <c r="D37" s="113"/>
      <c r="E37" s="113"/>
      <c r="F37" s="113"/>
      <c r="G37" s="113"/>
      <c r="H37" s="113"/>
      <c r="I37" s="126"/>
      <c r="J37" s="113"/>
      <c r="K37" s="113"/>
      <c r="L37" s="113"/>
      <c r="M37" s="113"/>
      <c r="N37" s="113"/>
      <c r="O37" s="113"/>
      <c r="P37" s="113"/>
      <c r="Q37" s="126"/>
      <c r="R37" s="113"/>
      <c r="S37" s="113"/>
      <c r="T37" s="113"/>
      <c r="U37" s="113"/>
      <c r="V37" s="113"/>
      <c r="W37" s="113"/>
      <c r="X37" s="113"/>
      <c r="Y37" s="126"/>
      <c r="Z37" s="126"/>
      <c r="AA37" s="126"/>
      <c r="AB37" s="126"/>
      <c r="AC37" s="126"/>
      <c r="AD37" s="126"/>
      <c r="AE37" s="126"/>
      <c r="AF37" s="126"/>
      <c r="AG37" s="126"/>
      <c r="AH37" s="113"/>
      <c r="AI37" s="113"/>
      <c r="AJ37" s="113"/>
    </row>
    <row r="38" spans="1:36" ht="13.5" customHeight="1" x14ac:dyDescent="0.2">
      <c r="A38" s="113"/>
      <c r="B38" s="113"/>
      <c r="C38" s="113"/>
      <c r="D38" s="113"/>
      <c r="E38" s="113"/>
      <c r="F38" s="113"/>
      <c r="G38" s="113"/>
      <c r="H38" s="113"/>
      <c r="I38" s="126"/>
      <c r="J38" s="113"/>
      <c r="K38" s="113"/>
      <c r="L38" s="113"/>
      <c r="M38" s="113"/>
      <c r="N38" s="113"/>
      <c r="O38" s="113"/>
      <c r="P38" s="113"/>
      <c r="Q38" s="126"/>
      <c r="R38" s="113"/>
      <c r="S38" s="113"/>
      <c r="T38" s="113"/>
      <c r="U38" s="113"/>
      <c r="V38" s="113"/>
      <c r="W38" s="113"/>
      <c r="X38" s="113"/>
      <c r="Y38" s="126"/>
      <c r="Z38" s="126"/>
      <c r="AA38" s="126"/>
      <c r="AB38" s="126"/>
      <c r="AC38" s="126"/>
      <c r="AD38" s="126"/>
      <c r="AE38" s="126"/>
      <c r="AF38" s="126"/>
      <c r="AG38" s="126"/>
      <c r="AH38" s="113"/>
      <c r="AI38" s="113"/>
      <c r="AJ38" s="113"/>
    </row>
    <row r="39" spans="1:36" ht="13.5" customHeight="1" x14ac:dyDescent="0.2">
      <c r="A39" s="113"/>
      <c r="B39" s="113"/>
      <c r="C39" s="113"/>
      <c r="D39" s="113"/>
      <c r="E39" s="113"/>
      <c r="F39" s="113"/>
      <c r="G39" s="113"/>
      <c r="H39" s="113"/>
      <c r="I39" s="126"/>
      <c r="J39" s="113"/>
      <c r="K39" s="113"/>
      <c r="L39" s="113"/>
      <c r="M39" s="113"/>
      <c r="N39" s="113"/>
      <c r="O39" s="113"/>
      <c r="P39" s="113"/>
      <c r="Q39" s="126"/>
      <c r="R39" s="113"/>
      <c r="S39" s="113"/>
      <c r="T39" s="113"/>
      <c r="U39" s="113"/>
      <c r="V39" s="113"/>
      <c r="W39" s="113"/>
      <c r="X39" s="113"/>
      <c r="Y39" s="126"/>
      <c r="Z39" s="126"/>
      <c r="AA39" s="126"/>
      <c r="AB39" s="126"/>
      <c r="AC39" s="126"/>
      <c r="AD39" s="126"/>
      <c r="AE39" s="126"/>
      <c r="AF39" s="126"/>
      <c r="AG39" s="126"/>
      <c r="AH39" s="113"/>
      <c r="AI39" s="113"/>
      <c r="AJ39" s="113"/>
    </row>
    <row r="40" spans="1:36" ht="13.5" customHeight="1" x14ac:dyDescent="0.2">
      <c r="A40" s="113"/>
      <c r="B40" s="113"/>
      <c r="C40" s="113"/>
      <c r="D40" s="113"/>
      <c r="E40" s="113"/>
      <c r="F40" s="113"/>
      <c r="G40" s="113"/>
      <c r="H40" s="113"/>
      <c r="I40" s="126"/>
      <c r="J40" s="113"/>
      <c r="K40" s="113"/>
      <c r="L40" s="113"/>
      <c r="M40" s="113"/>
      <c r="N40" s="113"/>
      <c r="O40" s="113"/>
      <c r="P40" s="113"/>
      <c r="Q40" s="126"/>
      <c r="R40" s="113"/>
      <c r="S40" s="113"/>
      <c r="T40" s="113"/>
      <c r="U40" s="113"/>
      <c r="V40" s="113"/>
      <c r="W40" s="113"/>
      <c r="X40" s="113"/>
      <c r="Y40" s="126"/>
      <c r="Z40" s="126"/>
      <c r="AA40" s="126"/>
      <c r="AB40" s="126"/>
      <c r="AC40" s="126"/>
      <c r="AD40" s="126"/>
      <c r="AE40" s="126"/>
      <c r="AF40" s="126"/>
      <c r="AG40" s="126"/>
      <c r="AH40" s="113"/>
      <c r="AI40" s="113"/>
      <c r="AJ40" s="113"/>
    </row>
    <row r="41" spans="1:36" ht="13.5" customHeight="1" x14ac:dyDescent="0.2">
      <c r="A41" s="113"/>
      <c r="B41" s="113"/>
      <c r="C41" s="113"/>
      <c r="D41" s="113"/>
      <c r="E41" s="113"/>
      <c r="F41" s="113"/>
      <c r="G41" s="113"/>
      <c r="H41" s="113"/>
      <c r="I41" s="126"/>
      <c r="J41" s="113"/>
      <c r="K41" s="113"/>
      <c r="L41" s="113"/>
      <c r="M41" s="113"/>
      <c r="N41" s="113"/>
      <c r="O41" s="113"/>
      <c r="P41" s="113"/>
      <c r="Q41" s="126"/>
      <c r="R41" s="113"/>
      <c r="S41" s="113"/>
      <c r="T41" s="113"/>
      <c r="U41" s="113"/>
      <c r="V41" s="113"/>
      <c r="W41" s="113"/>
      <c r="X41" s="113"/>
      <c r="Y41" s="126"/>
      <c r="Z41" s="126"/>
      <c r="AA41" s="126"/>
      <c r="AB41" s="126"/>
      <c r="AC41" s="126"/>
      <c r="AD41" s="126"/>
      <c r="AE41" s="126"/>
      <c r="AF41" s="126"/>
      <c r="AG41" s="126"/>
      <c r="AH41" s="113"/>
      <c r="AI41" s="113"/>
      <c r="AJ41" s="113"/>
    </row>
    <row r="42" spans="1:36" ht="13.5" customHeight="1" x14ac:dyDescent="0.2">
      <c r="A42" s="113"/>
      <c r="B42" s="113"/>
      <c r="C42" s="113"/>
      <c r="D42" s="113"/>
      <c r="E42" s="113"/>
      <c r="F42" s="113"/>
      <c r="G42" s="113"/>
      <c r="H42" s="113"/>
      <c r="I42" s="126"/>
      <c r="J42" s="113"/>
      <c r="K42" s="113"/>
      <c r="L42" s="113"/>
      <c r="M42" s="113"/>
      <c r="N42" s="113"/>
      <c r="O42" s="113"/>
      <c r="P42" s="113"/>
      <c r="Q42" s="126"/>
      <c r="R42" s="113"/>
      <c r="S42" s="113"/>
      <c r="T42" s="113"/>
      <c r="U42" s="113"/>
      <c r="V42" s="113"/>
      <c r="W42" s="113"/>
      <c r="X42" s="113"/>
      <c r="Y42" s="126"/>
      <c r="Z42" s="126"/>
      <c r="AA42" s="126"/>
      <c r="AB42" s="126"/>
      <c r="AC42" s="126"/>
      <c r="AD42" s="126"/>
      <c r="AE42" s="126"/>
      <c r="AF42" s="126"/>
      <c r="AG42" s="126"/>
      <c r="AH42" s="113"/>
      <c r="AI42" s="113"/>
      <c r="AJ42" s="113"/>
    </row>
    <row r="43" spans="1:36" ht="13.5" customHeight="1" x14ac:dyDescent="0.2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</row>
    <row r="44" spans="1:36" ht="13.5" customHeight="1" x14ac:dyDescent="0.2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</row>
    <row r="45" spans="1:36" ht="13.5" customHeight="1" x14ac:dyDescent="0.2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</row>
    <row r="46" spans="1:36" ht="13.5" customHeight="1" x14ac:dyDescent="0.2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</row>
    <row r="47" spans="1:36" ht="13.5" customHeight="1" x14ac:dyDescent="0.2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</row>
    <row r="48" spans="1:36" ht="13.5" customHeight="1" x14ac:dyDescent="0.2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</row>
    <row r="49" spans="1:36" ht="13.5" customHeight="1" x14ac:dyDescent="0.2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</row>
    <row r="50" spans="1:36" ht="13.5" customHeight="1" x14ac:dyDescent="0.2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</row>
    <row r="51" spans="1:36" ht="13.5" customHeight="1" x14ac:dyDescent="0.2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</row>
    <row r="52" spans="1:36" ht="13.5" customHeight="1" x14ac:dyDescent="0.2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</row>
    <row r="53" spans="1:36" ht="13.5" customHeight="1" x14ac:dyDescent="0.2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</row>
    <row r="54" spans="1:36" ht="13.5" customHeight="1" x14ac:dyDescent="0.2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</row>
    <row r="55" spans="1:36" ht="13.5" customHeight="1" x14ac:dyDescent="0.2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</row>
    <row r="56" spans="1:36" ht="13.5" customHeight="1" x14ac:dyDescent="0.2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</row>
    <row r="57" spans="1:36" ht="13.5" customHeight="1" x14ac:dyDescent="0.2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</row>
    <row r="58" spans="1:36" ht="13.5" customHeight="1" x14ac:dyDescent="0.2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</row>
    <row r="59" spans="1:36" ht="13.5" customHeight="1" x14ac:dyDescent="0.2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</row>
    <row r="60" spans="1:36" ht="13.5" customHeight="1" x14ac:dyDescent="0.2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</row>
    <row r="61" spans="1:36" ht="13.5" customHeight="1" x14ac:dyDescent="0.2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</row>
    <row r="62" spans="1:36" ht="13.5" customHeight="1" x14ac:dyDescent="0.2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</row>
    <row r="63" spans="1:36" ht="13.5" customHeight="1" x14ac:dyDescent="0.2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</row>
    <row r="64" spans="1:36" ht="13.5" customHeight="1" x14ac:dyDescent="0.2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</row>
    <row r="65" spans="1:36" ht="13.5" customHeight="1" x14ac:dyDescent="0.2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</row>
    <row r="66" spans="1:36" ht="13.5" customHeight="1" x14ac:dyDescent="0.2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</row>
    <row r="67" spans="1:36" ht="13.5" customHeight="1" x14ac:dyDescent="0.2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</row>
    <row r="68" spans="1:36" ht="13.5" customHeight="1" x14ac:dyDescent="0.2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</row>
    <row r="69" spans="1:36" ht="13.5" customHeight="1" x14ac:dyDescent="0.2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</row>
    <row r="70" spans="1:36" ht="13.5" customHeight="1" x14ac:dyDescent="0.2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</row>
    <row r="71" spans="1:36" ht="13.5" customHeight="1" x14ac:dyDescent="0.2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</row>
    <row r="72" spans="1:36" ht="13.5" customHeight="1" x14ac:dyDescent="0.2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</row>
    <row r="73" spans="1:36" ht="13.5" customHeight="1" x14ac:dyDescent="0.2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</row>
    <row r="74" spans="1:36" ht="13.5" customHeight="1" x14ac:dyDescent="0.2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</row>
    <row r="75" spans="1:36" ht="13.5" customHeight="1" x14ac:dyDescent="0.2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</row>
    <row r="76" spans="1:36" ht="13.5" customHeight="1" x14ac:dyDescent="0.2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</row>
    <row r="77" spans="1:36" ht="13.5" customHeight="1" x14ac:dyDescent="0.2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</row>
    <row r="78" spans="1:36" ht="13.5" customHeight="1" x14ac:dyDescent="0.2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</row>
    <row r="79" spans="1:36" ht="13.5" customHeight="1" x14ac:dyDescent="0.2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</row>
    <row r="80" spans="1:36" ht="13.5" customHeight="1" x14ac:dyDescent="0.2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</row>
    <row r="81" spans="1:36" ht="13.5" customHeight="1" x14ac:dyDescent="0.2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</row>
    <row r="82" spans="1:36" ht="13.5" customHeight="1" x14ac:dyDescent="0.2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</row>
    <row r="83" spans="1:36" ht="13.5" customHeight="1" x14ac:dyDescent="0.2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</row>
    <row r="84" spans="1:36" ht="13.5" customHeight="1" x14ac:dyDescent="0.2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</row>
    <row r="85" spans="1:36" ht="13.5" customHeight="1" x14ac:dyDescent="0.2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</row>
    <row r="86" spans="1:36" ht="13.5" customHeight="1" x14ac:dyDescent="0.2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</row>
    <row r="87" spans="1:36" ht="13.5" customHeight="1" x14ac:dyDescent="0.2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</row>
    <row r="88" spans="1:36" ht="13.5" customHeight="1" x14ac:dyDescent="0.2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</row>
    <row r="89" spans="1:36" ht="13.5" customHeight="1" x14ac:dyDescent="0.2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</row>
    <row r="90" spans="1:36" ht="13.5" customHeight="1" x14ac:dyDescent="0.2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</row>
    <row r="91" spans="1:36" ht="13.5" customHeight="1" x14ac:dyDescent="0.2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</row>
    <row r="92" spans="1:36" ht="13.5" customHeight="1" x14ac:dyDescent="0.2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</row>
    <row r="93" spans="1:36" ht="13.5" customHeight="1" x14ac:dyDescent="0.2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</row>
    <row r="94" spans="1:36" ht="13.5" customHeight="1" x14ac:dyDescent="0.2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</row>
    <row r="95" spans="1:36" ht="13.5" customHeight="1" x14ac:dyDescent="0.2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</row>
    <row r="96" spans="1:36" ht="13.5" customHeight="1" x14ac:dyDescent="0.2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</row>
    <row r="97" spans="1:36" ht="13.5" customHeight="1" x14ac:dyDescent="0.2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</row>
    <row r="98" spans="1:36" ht="13.5" customHeight="1" x14ac:dyDescent="0.2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</row>
    <row r="99" spans="1:36" ht="13.5" customHeight="1" x14ac:dyDescent="0.2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</row>
    <row r="100" spans="1:36" ht="13.5" customHeight="1" x14ac:dyDescent="0.2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</row>
    <row r="101" spans="1:36" ht="13.5" customHeight="1" x14ac:dyDescent="0.2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</row>
    <row r="102" spans="1:36" ht="13.5" customHeight="1" x14ac:dyDescent="0.2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</row>
    <row r="103" spans="1:36" ht="13.5" customHeight="1" x14ac:dyDescent="0.2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</row>
    <row r="104" spans="1:36" ht="13.5" customHeight="1" x14ac:dyDescent="0.2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</row>
    <row r="105" spans="1:36" ht="13.5" customHeight="1" x14ac:dyDescent="0.2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</row>
    <row r="106" spans="1:36" ht="13.5" customHeight="1" x14ac:dyDescent="0.2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</row>
    <row r="107" spans="1:36" ht="13.5" customHeight="1" x14ac:dyDescent="0.2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</row>
    <row r="108" spans="1:36" ht="13.5" customHeight="1" x14ac:dyDescent="0.2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</row>
    <row r="109" spans="1:36" ht="13.5" customHeight="1" x14ac:dyDescent="0.2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</row>
    <row r="110" spans="1:36" ht="13.5" customHeight="1" x14ac:dyDescent="0.2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</row>
    <row r="111" spans="1:36" ht="13.5" customHeight="1" x14ac:dyDescent="0.2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</row>
    <row r="112" spans="1:36" ht="13.5" customHeight="1" x14ac:dyDescent="0.2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</row>
    <row r="113" spans="1:36" ht="13.5" customHeight="1" x14ac:dyDescent="0.2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</row>
    <row r="114" spans="1:36" ht="13.5" customHeight="1" x14ac:dyDescent="0.2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</row>
    <row r="115" spans="1:36" ht="13.5" customHeight="1" x14ac:dyDescent="0.2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</row>
    <row r="116" spans="1:36" ht="13.5" customHeight="1" x14ac:dyDescent="0.2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</row>
    <row r="117" spans="1:36" ht="13.5" customHeight="1" x14ac:dyDescent="0.2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</row>
    <row r="118" spans="1:36" ht="13.5" customHeight="1" x14ac:dyDescent="0.2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</row>
    <row r="119" spans="1:36" ht="13.5" customHeight="1" x14ac:dyDescent="0.2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</row>
    <row r="120" spans="1:36" ht="13.5" customHeight="1" x14ac:dyDescent="0.2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</row>
    <row r="121" spans="1:36" ht="13.5" customHeight="1" x14ac:dyDescent="0.2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</row>
    <row r="122" spans="1:36" ht="13.5" customHeight="1" x14ac:dyDescent="0.2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</row>
    <row r="123" spans="1:36" ht="13.5" customHeight="1" x14ac:dyDescent="0.2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</row>
    <row r="124" spans="1:36" ht="13.5" customHeight="1" x14ac:dyDescent="0.2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</row>
    <row r="125" spans="1:36" ht="13.5" customHeight="1" x14ac:dyDescent="0.2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</row>
    <row r="126" spans="1:36" ht="13.5" customHeight="1" x14ac:dyDescent="0.2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</row>
    <row r="127" spans="1:36" ht="13.5" customHeight="1" x14ac:dyDescent="0.2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</row>
    <row r="128" spans="1:36" ht="13.5" customHeight="1" x14ac:dyDescent="0.2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</row>
    <row r="129" spans="1:36" ht="13.5" customHeight="1" x14ac:dyDescent="0.2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</row>
    <row r="130" spans="1:36" ht="13.5" customHeight="1" x14ac:dyDescent="0.2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</row>
    <row r="131" spans="1:36" ht="13.5" customHeight="1" x14ac:dyDescent="0.2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</row>
    <row r="132" spans="1:36" ht="13.5" customHeight="1" x14ac:dyDescent="0.2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</row>
    <row r="133" spans="1:36" ht="13.5" customHeight="1" x14ac:dyDescent="0.2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</row>
    <row r="134" spans="1:36" ht="13.5" customHeight="1" x14ac:dyDescent="0.2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</row>
    <row r="135" spans="1:36" ht="13.5" customHeight="1" x14ac:dyDescent="0.2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</row>
    <row r="136" spans="1:36" ht="13.5" customHeight="1" x14ac:dyDescent="0.2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</row>
    <row r="137" spans="1:36" ht="13.5" customHeight="1" x14ac:dyDescent="0.2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</row>
    <row r="138" spans="1:36" ht="13.5" customHeight="1" x14ac:dyDescent="0.2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</row>
    <row r="139" spans="1:36" ht="13.5" customHeight="1" x14ac:dyDescent="0.2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</row>
    <row r="140" spans="1:36" ht="13.5" customHeight="1" x14ac:dyDescent="0.2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</row>
    <row r="141" spans="1:36" ht="13.5" customHeight="1" x14ac:dyDescent="0.2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</row>
    <row r="142" spans="1:36" ht="13.5" customHeight="1" x14ac:dyDescent="0.2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</row>
    <row r="143" spans="1:36" ht="13.5" customHeight="1" x14ac:dyDescent="0.2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</row>
    <row r="144" spans="1:36" ht="13.5" customHeight="1" x14ac:dyDescent="0.2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</row>
    <row r="145" spans="1:36" ht="13.5" customHeight="1" x14ac:dyDescent="0.2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</row>
    <row r="146" spans="1:36" ht="13.5" customHeight="1" x14ac:dyDescent="0.2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</row>
    <row r="147" spans="1:36" ht="13.5" customHeight="1" x14ac:dyDescent="0.2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</row>
    <row r="148" spans="1:36" ht="13.5" customHeight="1" x14ac:dyDescent="0.2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</row>
    <row r="149" spans="1:36" ht="13.5" customHeight="1" x14ac:dyDescent="0.2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</row>
    <row r="150" spans="1:36" ht="13.5" customHeight="1" x14ac:dyDescent="0.2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</row>
    <row r="151" spans="1:36" ht="13.5" customHeight="1" x14ac:dyDescent="0.2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</row>
    <row r="152" spans="1:36" ht="13.5" customHeight="1" x14ac:dyDescent="0.2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</row>
    <row r="153" spans="1:36" ht="13.5" customHeight="1" x14ac:dyDescent="0.2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</row>
    <row r="154" spans="1:36" ht="13.5" customHeight="1" x14ac:dyDescent="0.2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</row>
    <row r="155" spans="1:36" ht="13.5" customHeight="1" x14ac:dyDescent="0.2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</row>
    <row r="156" spans="1:36" ht="13.5" customHeight="1" x14ac:dyDescent="0.2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</row>
    <row r="157" spans="1:36" ht="13.5" customHeight="1" x14ac:dyDescent="0.2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</row>
    <row r="158" spans="1:36" ht="13.5" customHeight="1" x14ac:dyDescent="0.2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</row>
    <row r="159" spans="1:36" ht="13.5" customHeight="1" x14ac:dyDescent="0.2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</row>
    <row r="160" spans="1:36" ht="13.5" customHeight="1" x14ac:dyDescent="0.2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</row>
    <row r="161" spans="1:36" ht="13.5" customHeight="1" x14ac:dyDescent="0.2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</row>
    <row r="162" spans="1:36" ht="13.5" customHeight="1" x14ac:dyDescent="0.2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</row>
    <row r="163" spans="1:36" ht="13.5" customHeight="1" x14ac:dyDescent="0.2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</row>
    <row r="164" spans="1:36" ht="13.5" customHeight="1" x14ac:dyDescent="0.2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</row>
    <row r="165" spans="1:36" ht="13.5" customHeight="1" x14ac:dyDescent="0.2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</row>
    <row r="166" spans="1:36" ht="13.5" customHeight="1" x14ac:dyDescent="0.2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</row>
    <row r="167" spans="1:36" ht="13.5" customHeight="1" x14ac:dyDescent="0.2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</row>
    <row r="168" spans="1:36" ht="13.5" customHeight="1" x14ac:dyDescent="0.2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</row>
    <row r="169" spans="1:36" ht="13.5" customHeight="1" x14ac:dyDescent="0.2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</row>
    <row r="170" spans="1:36" ht="13.5" customHeight="1" x14ac:dyDescent="0.2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</row>
    <row r="171" spans="1:36" ht="13.5" customHeight="1" x14ac:dyDescent="0.2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</row>
    <row r="172" spans="1:36" ht="13.5" customHeight="1" x14ac:dyDescent="0.2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</row>
    <row r="173" spans="1:36" ht="13.5" customHeight="1" x14ac:dyDescent="0.2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</row>
    <row r="174" spans="1:36" ht="13.5" customHeight="1" x14ac:dyDescent="0.2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</row>
    <row r="175" spans="1:36" ht="13.5" customHeight="1" x14ac:dyDescent="0.2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</row>
    <row r="176" spans="1:36" ht="13.5" customHeight="1" x14ac:dyDescent="0.2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</row>
    <row r="177" spans="1:36" ht="13.5" customHeight="1" x14ac:dyDescent="0.2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</row>
    <row r="178" spans="1:36" ht="13.5" customHeight="1" x14ac:dyDescent="0.2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</row>
    <row r="179" spans="1:36" ht="13.5" customHeight="1" x14ac:dyDescent="0.2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</row>
    <row r="180" spans="1:36" ht="13.5" customHeight="1" x14ac:dyDescent="0.2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</row>
    <row r="181" spans="1:36" ht="13.5" customHeight="1" x14ac:dyDescent="0.2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</row>
    <row r="182" spans="1:36" ht="13.5" customHeight="1" x14ac:dyDescent="0.2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</row>
    <row r="183" spans="1:36" ht="13.5" customHeight="1" x14ac:dyDescent="0.2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</row>
    <row r="184" spans="1:36" ht="13.5" customHeight="1" x14ac:dyDescent="0.2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</row>
    <row r="185" spans="1:36" ht="13.5" customHeight="1" x14ac:dyDescent="0.2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</row>
    <row r="186" spans="1:36" ht="13.5" customHeight="1" x14ac:dyDescent="0.2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</row>
    <row r="187" spans="1:36" ht="13.5" customHeight="1" x14ac:dyDescent="0.2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</row>
    <row r="188" spans="1:36" ht="13.5" customHeight="1" x14ac:dyDescent="0.2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</row>
    <row r="189" spans="1:36" ht="13.5" customHeight="1" x14ac:dyDescent="0.2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</row>
    <row r="190" spans="1:36" ht="13.5" customHeight="1" x14ac:dyDescent="0.2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</row>
    <row r="191" spans="1:36" ht="13.5" customHeight="1" x14ac:dyDescent="0.2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</row>
    <row r="192" spans="1:36" ht="13.5" customHeight="1" x14ac:dyDescent="0.2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</row>
    <row r="193" spans="1:36" ht="13.5" customHeight="1" x14ac:dyDescent="0.2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</row>
    <row r="194" spans="1:36" ht="13.5" customHeight="1" x14ac:dyDescent="0.2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</row>
    <row r="195" spans="1:36" ht="13.5" customHeight="1" x14ac:dyDescent="0.2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</row>
    <row r="196" spans="1:36" ht="13.5" customHeight="1" x14ac:dyDescent="0.2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</row>
    <row r="197" spans="1:36" ht="13.5" customHeight="1" x14ac:dyDescent="0.2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</row>
    <row r="198" spans="1:36" ht="13.5" customHeight="1" x14ac:dyDescent="0.2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</row>
    <row r="199" spans="1:36" ht="13.5" customHeight="1" x14ac:dyDescent="0.2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</row>
    <row r="200" spans="1:36" ht="13.5" customHeight="1" x14ac:dyDescent="0.2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</row>
    <row r="201" spans="1:36" ht="13.5" customHeight="1" x14ac:dyDescent="0.2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</row>
    <row r="202" spans="1:36" ht="13.5" customHeight="1" x14ac:dyDescent="0.2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</row>
    <row r="203" spans="1:36" ht="13.5" customHeight="1" x14ac:dyDescent="0.2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</row>
    <row r="204" spans="1:36" ht="13.5" customHeight="1" x14ac:dyDescent="0.2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</row>
    <row r="205" spans="1:36" ht="13.5" customHeight="1" x14ac:dyDescent="0.2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</row>
    <row r="206" spans="1:36" ht="13.5" customHeight="1" x14ac:dyDescent="0.2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</row>
    <row r="207" spans="1:36" ht="13.5" customHeight="1" x14ac:dyDescent="0.2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</row>
    <row r="208" spans="1:36" ht="13.5" customHeight="1" x14ac:dyDescent="0.2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</row>
    <row r="209" spans="1:36" ht="13.5" customHeight="1" x14ac:dyDescent="0.2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</row>
    <row r="210" spans="1:36" ht="13.5" customHeight="1" x14ac:dyDescent="0.2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</row>
    <row r="211" spans="1:36" ht="13.5" customHeight="1" x14ac:dyDescent="0.2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</row>
    <row r="212" spans="1:36" ht="13.5" customHeight="1" x14ac:dyDescent="0.2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</row>
    <row r="213" spans="1:36" ht="13.5" customHeight="1" x14ac:dyDescent="0.2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</row>
    <row r="214" spans="1:36" ht="13.5" customHeight="1" x14ac:dyDescent="0.2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</row>
    <row r="215" spans="1:36" ht="13.5" customHeight="1" x14ac:dyDescent="0.2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</row>
    <row r="216" spans="1:36" ht="13.5" customHeight="1" x14ac:dyDescent="0.2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</row>
    <row r="217" spans="1:36" ht="13.5" customHeight="1" x14ac:dyDescent="0.2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</row>
    <row r="218" spans="1:36" ht="13.5" customHeight="1" x14ac:dyDescent="0.2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</row>
    <row r="219" spans="1:36" ht="13.5" customHeight="1" x14ac:dyDescent="0.2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</row>
    <row r="220" spans="1:36" ht="13.5" customHeight="1" x14ac:dyDescent="0.2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</row>
    <row r="221" spans="1:36" ht="13.5" customHeight="1" x14ac:dyDescent="0.2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</row>
    <row r="222" spans="1:36" ht="13.5" customHeight="1" x14ac:dyDescent="0.2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</row>
    <row r="223" spans="1:36" ht="13.5" customHeight="1" x14ac:dyDescent="0.2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</row>
    <row r="224" spans="1:36" ht="13.5" customHeight="1" x14ac:dyDescent="0.2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</row>
    <row r="225" spans="1:36" ht="13.5" customHeight="1" x14ac:dyDescent="0.2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</row>
    <row r="226" spans="1:36" ht="13.5" customHeight="1" x14ac:dyDescent="0.2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</row>
    <row r="227" spans="1:36" ht="13.5" customHeight="1" x14ac:dyDescent="0.2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</row>
    <row r="228" spans="1:36" ht="13.5" customHeight="1" x14ac:dyDescent="0.2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</row>
    <row r="229" spans="1:36" ht="13.5" customHeight="1" x14ac:dyDescent="0.2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</row>
    <row r="230" spans="1:36" ht="13.5" customHeight="1" x14ac:dyDescent="0.2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</row>
    <row r="231" spans="1:36" ht="13.5" customHeight="1" x14ac:dyDescent="0.2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</row>
    <row r="232" spans="1:36" ht="13.5" customHeight="1" x14ac:dyDescent="0.2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</row>
    <row r="233" spans="1:36" ht="13.5" customHeight="1" x14ac:dyDescent="0.2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</row>
    <row r="234" spans="1:36" ht="13.5" customHeight="1" x14ac:dyDescent="0.2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</row>
    <row r="235" spans="1:36" ht="13.5" customHeight="1" x14ac:dyDescent="0.2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</row>
    <row r="236" spans="1:36" ht="13.5" customHeight="1" x14ac:dyDescent="0.2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</row>
    <row r="237" spans="1:36" ht="13.5" customHeight="1" x14ac:dyDescent="0.2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</row>
    <row r="238" spans="1:36" ht="13.5" customHeight="1" x14ac:dyDescent="0.2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</row>
    <row r="239" spans="1:36" ht="13.5" customHeight="1" x14ac:dyDescent="0.2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</row>
    <row r="240" spans="1:36" ht="13.5" customHeight="1" x14ac:dyDescent="0.2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</row>
    <row r="241" spans="1:36" ht="13.5" customHeight="1" x14ac:dyDescent="0.2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</row>
    <row r="242" spans="1:36" ht="13.5" customHeight="1" x14ac:dyDescent="0.2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</row>
    <row r="243" spans="1:36" ht="13.5" customHeight="1" x14ac:dyDescent="0.2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</row>
    <row r="244" spans="1:36" ht="13.5" customHeight="1" x14ac:dyDescent="0.2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</row>
    <row r="245" spans="1:36" ht="13.5" customHeight="1" x14ac:dyDescent="0.2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</row>
    <row r="246" spans="1:36" ht="13.5" customHeight="1" x14ac:dyDescent="0.2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</row>
    <row r="247" spans="1:36" ht="13.5" customHeight="1" x14ac:dyDescent="0.2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</row>
    <row r="248" spans="1:36" ht="13.5" customHeight="1" x14ac:dyDescent="0.2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</row>
    <row r="249" spans="1:36" ht="13.5" customHeight="1" x14ac:dyDescent="0.2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</row>
    <row r="250" spans="1:36" ht="13.5" customHeight="1" x14ac:dyDescent="0.2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</row>
    <row r="251" spans="1:36" ht="13.5" customHeight="1" x14ac:dyDescent="0.2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</row>
    <row r="252" spans="1:36" ht="13.5" customHeight="1" x14ac:dyDescent="0.2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</row>
    <row r="253" spans="1:36" ht="13.5" customHeight="1" x14ac:dyDescent="0.2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</row>
    <row r="254" spans="1:36" ht="13.5" customHeight="1" x14ac:dyDescent="0.2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</row>
    <row r="255" spans="1:36" ht="13.5" customHeight="1" x14ac:dyDescent="0.2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</row>
    <row r="256" spans="1:36" ht="13.5" customHeight="1" x14ac:dyDescent="0.2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</row>
    <row r="257" spans="1:36" ht="13.5" customHeight="1" x14ac:dyDescent="0.2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</row>
    <row r="258" spans="1:36" ht="13.5" customHeight="1" x14ac:dyDescent="0.2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</row>
    <row r="259" spans="1:36" ht="13.5" customHeight="1" x14ac:dyDescent="0.2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</row>
    <row r="260" spans="1:36" ht="13.5" customHeight="1" x14ac:dyDescent="0.2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</row>
    <row r="261" spans="1:36" ht="13.5" customHeight="1" x14ac:dyDescent="0.2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</row>
    <row r="262" spans="1:36" ht="13.5" customHeight="1" x14ac:dyDescent="0.2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</row>
    <row r="263" spans="1:36" ht="13.5" customHeight="1" x14ac:dyDescent="0.2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</row>
    <row r="264" spans="1:36" ht="13.5" customHeight="1" x14ac:dyDescent="0.2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</row>
    <row r="265" spans="1:36" ht="13.5" customHeight="1" x14ac:dyDescent="0.2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</row>
    <row r="266" spans="1:36" ht="13.5" customHeight="1" x14ac:dyDescent="0.2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</row>
    <row r="267" spans="1:36" ht="13.5" customHeight="1" x14ac:dyDescent="0.2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</row>
    <row r="268" spans="1:36" ht="13.5" customHeight="1" x14ac:dyDescent="0.2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</row>
    <row r="269" spans="1:36" ht="13.5" customHeight="1" x14ac:dyDescent="0.2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</row>
    <row r="270" spans="1:36" ht="13.5" customHeight="1" x14ac:dyDescent="0.2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</row>
    <row r="271" spans="1:36" ht="13.5" customHeight="1" x14ac:dyDescent="0.2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</row>
    <row r="272" spans="1:36" ht="13.5" customHeight="1" x14ac:dyDescent="0.2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</row>
    <row r="273" spans="1:36" ht="13.5" customHeight="1" x14ac:dyDescent="0.2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</row>
    <row r="274" spans="1:36" ht="13.5" customHeight="1" x14ac:dyDescent="0.2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</row>
    <row r="275" spans="1:36" ht="13.5" customHeight="1" x14ac:dyDescent="0.2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</row>
    <row r="276" spans="1:36" ht="13.5" customHeight="1" x14ac:dyDescent="0.2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</row>
    <row r="277" spans="1:36" ht="13.5" customHeight="1" x14ac:dyDescent="0.2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</row>
    <row r="278" spans="1:36" ht="13.5" customHeight="1" x14ac:dyDescent="0.2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</row>
    <row r="279" spans="1:36" ht="13.5" customHeight="1" x14ac:dyDescent="0.2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</row>
    <row r="280" spans="1:36" ht="13.5" customHeight="1" x14ac:dyDescent="0.2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</row>
    <row r="281" spans="1:36" ht="13.5" customHeight="1" x14ac:dyDescent="0.2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</row>
    <row r="282" spans="1:36" ht="13.5" customHeight="1" x14ac:dyDescent="0.2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</row>
    <row r="283" spans="1:36" ht="13.5" customHeight="1" x14ac:dyDescent="0.2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</row>
    <row r="284" spans="1:36" ht="13.5" customHeight="1" x14ac:dyDescent="0.2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</row>
    <row r="285" spans="1:36" ht="13.5" customHeight="1" x14ac:dyDescent="0.2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</row>
    <row r="286" spans="1:36" ht="13.5" customHeight="1" x14ac:dyDescent="0.2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</row>
    <row r="287" spans="1:36" ht="13.5" customHeight="1" x14ac:dyDescent="0.2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</row>
    <row r="288" spans="1:36" ht="13.5" customHeight="1" x14ac:dyDescent="0.2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</row>
    <row r="289" spans="1:36" ht="13.5" customHeight="1" x14ac:dyDescent="0.2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</row>
    <row r="290" spans="1:36" ht="13.5" customHeight="1" x14ac:dyDescent="0.2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</row>
    <row r="291" spans="1:36" ht="13.5" customHeight="1" x14ac:dyDescent="0.2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</row>
    <row r="292" spans="1:36" ht="13.5" customHeight="1" x14ac:dyDescent="0.2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</row>
    <row r="293" spans="1:36" ht="13.5" customHeight="1" x14ac:dyDescent="0.2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</row>
    <row r="294" spans="1:36" ht="13.5" customHeight="1" x14ac:dyDescent="0.2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</row>
    <row r="295" spans="1:36" ht="13.5" customHeight="1" x14ac:dyDescent="0.2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</row>
    <row r="296" spans="1:36" ht="13.5" customHeight="1" x14ac:dyDescent="0.2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</row>
    <row r="297" spans="1:36" ht="13.5" customHeight="1" x14ac:dyDescent="0.2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</row>
    <row r="298" spans="1:36" ht="13.5" customHeight="1" x14ac:dyDescent="0.2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</row>
    <row r="299" spans="1:36" ht="13.5" customHeight="1" x14ac:dyDescent="0.2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</row>
    <row r="300" spans="1:36" ht="13.5" customHeight="1" x14ac:dyDescent="0.2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</row>
    <row r="301" spans="1:36" ht="13.5" customHeight="1" x14ac:dyDescent="0.2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</row>
    <row r="302" spans="1:36" ht="13.5" customHeight="1" x14ac:dyDescent="0.2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</row>
    <row r="303" spans="1:36" ht="13.5" customHeight="1" x14ac:dyDescent="0.2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</row>
    <row r="304" spans="1:36" ht="13.5" customHeight="1" x14ac:dyDescent="0.2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</row>
    <row r="305" spans="1:36" ht="13.5" customHeight="1" x14ac:dyDescent="0.2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</row>
    <row r="306" spans="1:36" ht="13.5" customHeight="1" x14ac:dyDescent="0.2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</row>
    <row r="307" spans="1:36" ht="13.5" customHeight="1" x14ac:dyDescent="0.2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</row>
    <row r="308" spans="1:36" ht="13.5" customHeight="1" x14ac:dyDescent="0.2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</row>
    <row r="309" spans="1:36" ht="13.5" customHeight="1" x14ac:dyDescent="0.2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</row>
    <row r="310" spans="1:36" ht="13.5" customHeight="1" x14ac:dyDescent="0.2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</row>
    <row r="311" spans="1:36" ht="13.5" customHeight="1" x14ac:dyDescent="0.2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</row>
    <row r="312" spans="1:36" ht="13.5" customHeight="1" x14ac:dyDescent="0.2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</row>
    <row r="313" spans="1:36" ht="13.5" customHeight="1" x14ac:dyDescent="0.2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</row>
    <row r="314" spans="1:36" ht="13.5" customHeight="1" x14ac:dyDescent="0.2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</row>
    <row r="315" spans="1:36" ht="13.5" customHeight="1" x14ac:dyDescent="0.2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</row>
    <row r="316" spans="1:36" ht="13.5" customHeight="1" x14ac:dyDescent="0.2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</row>
    <row r="317" spans="1:36" ht="13.5" customHeight="1" x14ac:dyDescent="0.2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</row>
    <row r="318" spans="1:36" ht="13.5" customHeight="1" x14ac:dyDescent="0.2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</row>
    <row r="319" spans="1:36" ht="13.5" customHeight="1" x14ac:dyDescent="0.2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</row>
    <row r="320" spans="1:36" ht="13.5" customHeight="1" x14ac:dyDescent="0.2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</row>
    <row r="321" spans="1:36" ht="13.5" customHeight="1" x14ac:dyDescent="0.2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</row>
    <row r="322" spans="1:36" ht="13.5" customHeight="1" x14ac:dyDescent="0.2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</row>
    <row r="323" spans="1:36" ht="13.5" customHeight="1" x14ac:dyDescent="0.2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</row>
    <row r="324" spans="1:36" ht="13.5" customHeight="1" x14ac:dyDescent="0.2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</row>
    <row r="325" spans="1:36" ht="13.5" customHeight="1" x14ac:dyDescent="0.2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</row>
    <row r="326" spans="1:36" ht="13.5" customHeight="1" x14ac:dyDescent="0.2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</row>
    <row r="327" spans="1:36" ht="13.5" customHeight="1" x14ac:dyDescent="0.2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</row>
    <row r="328" spans="1:36" ht="13.5" customHeight="1" x14ac:dyDescent="0.2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</row>
    <row r="329" spans="1:36" ht="13.5" customHeight="1" x14ac:dyDescent="0.2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</row>
    <row r="330" spans="1:36" ht="13.5" customHeight="1" x14ac:dyDescent="0.2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</row>
    <row r="331" spans="1:36" ht="13.5" customHeight="1" x14ac:dyDescent="0.2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</row>
    <row r="332" spans="1:36" ht="13.5" customHeight="1" x14ac:dyDescent="0.2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</row>
    <row r="333" spans="1:36" ht="13.5" customHeight="1" x14ac:dyDescent="0.2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</row>
    <row r="334" spans="1:36" ht="13.5" customHeight="1" x14ac:dyDescent="0.2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</row>
    <row r="335" spans="1:36" ht="13.5" customHeight="1" x14ac:dyDescent="0.2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</row>
    <row r="336" spans="1:36" ht="13.5" customHeight="1" x14ac:dyDescent="0.2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</row>
    <row r="337" spans="1:36" ht="13.5" customHeight="1" x14ac:dyDescent="0.2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</row>
    <row r="338" spans="1:36" ht="13.5" customHeight="1" x14ac:dyDescent="0.2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</row>
    <row r="339" spans="1:36" ht="13.5" customHeight="1" x14ac:dyDescent="0.2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</row>
    <row r="340" spans="1:36" ht="13.5" customHeight="1" x14ac:dyDescent="0.2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</row>
    <row r="341" spans="1:36" ht="13.5" customHeight="1" x14ac:dyDescent="0.2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</row>
    <row r="342" spans="1:36" ht="13.5" customHeight="1" x14ac:dyDescent="0.2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</row>
    <row r="343" spans="1:36" ht="13.5" customHeight="1" x14ac:dyDescent="0.2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</row>
    <row r="344" spans="1:36" ht="13.5" customHeight="1" x14ac:dyDescent="0.2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  <c r="AJ344" s="113"/>
    </row>
    <row r="345" spans="1:36" ht="13.5" customHeight="1" x14ac:dyDescent="0.2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</row>
    <row r="346" spans="1:36" ht="13.5" customHeight="1" x14ac:dyDescent="0.2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</row>
    <row r="347" spans="1:36" ht="13.5" customHeight="1" x14ac:dyDescent="0.2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</row>
    <row r="348" spans="1:36" ht="13.5" customHeight="1" x14ac:dyDescent="0.2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</row>
    <row r="349" spans="1:36" ht="13.5" customHeight="1" x14ac:dyDescent="0.2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</row>
    <row r="350" spans="1:36" ht="13.5" customHeight="1" x14ac:dyDescent="0.2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</row>
    <row r="351" spans="1:36" ht="13.5" customHeight="1" x14ac:dyDescent="0.2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</row>
    <row r="352" spans="1:36" ht="13.5" customHeight="1" x14ac:dyDescent="0.2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</row>
    <row r="353" spans="1:36" ht="13.5" customHeight="1" x14ac:dyDescent="0.2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</row>
    <row r="354" spans="1:36" ht="13.5" customHeight="1" x14ac:dyDescent="0.2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</row>
    <row r="355" spans="1:36" ht="13.5" customHeight="1" x14ac:dyDescent="0.2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</row>
    <row r="356" spans="1:36" ht="13.5" customHeight="1" x14ac:dyDescent="0.2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</row>
    <row r="357" spans="1:36" ht="13.5" customHeight="1" x14ac:dyDescent="0.2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</row>
    <row r="358" spans="1:36" ht="13.5" customHeight="1" x14ac:dyDescent="0.2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</row>
    <row r="359" spans="1:36" ht="13.5" customHeight="1" x14ac:dyDescent="0.2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</row>
    <row r="360" spans="1:36" ht="13.5" customHeight="1" x14ac:dyDescent="0.2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</row>
    <row r="361" spans="1:36" ht="13.5" customHeight="1" x14ac:dyDescent="0.2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</row>
    <row r="362" spans="1:36" ht="13.5" customHeight="1" x14ac:dyDescent="0.2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</row>
    <row r="363" spans="1:36" ht="13.5" customHeight="1" x14ac:dyDescent="0.2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</row>
    <row r="364" spans="1:36" ht="13.5" customHeight="1" x14ac:dyDescent="0.2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</row>
    <row r="365" spans="1:36" ht="13.5" customHeight="1" x14ac:dyDescent="0.2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</row>
    <row r="366" spans="1:36" ht="13.5" customHeight="1" x14ac:dyDescent="0.2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</row>
    <row r="367" spans="1:36" ht="13.5" customHeight="1" x14ac:dyDescent="0.2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</row>
    <row r="368" spans="1:36" ht="13.5" customHeight="1" x14ac:dyDescent="0.2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</row>
    <row r="369" spans="1:36" ht="13.5" customHeight="1" x14ac:dyDescent="0.2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</row>
    <row r="370" spans="1:36" ht="13.5" customHeight="1" x14ac:dyDescent="0.2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  <c r="AI370" s="113"/>
      <c r="AJ370" s="113"/>
    </row>
    <row r="371" spans="1:36" ht="13.5" customHeight="1" x14ac:dyDescent="0.2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  <c r="AI371" s="113"/>
      <c r="AJ371" s="113"/>
    </row>
    <row r="372" spans="1:36" ht="13.5" customHeight="1" x14ac:dyDescent="0.2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</row>
    <row r="373" spans="1:36" ht="13.5" customHeight="1" x14ac:dyDescent="0.2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  <c r="AI373" s="113"/>
      <c r="AJ373" s="113"/>
    </row>
    <row r="374" spans="1:36" ht="13.5" customHeight="1" x14ac:dyDescent="0.2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</row>
    <row r="375" spans="1:36" ht="13.5" customHeight="1" x14ac:dyDescent="0.2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</row>
    <row r="376" spans="1:36" ht="13.5" customHeight="1" x14ac:dyDescent="0.2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</row>
    <row r="377" spans="1:36" ht="13.5" customHeight="1" x14ac:dyDescent="0.2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</row>
    <row r="378" spans="1:36" ht="13.5" customHeight="1" x14ac:dyDescent="0.2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</row>
    <row r="379" spans="1:36" ht="13.5" customHeight="1" x14ac:dyDescent="0.2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</row>
    <row r="380" spans="1:36" ht="13.5" customHeight="1" x14ac:dyDescent="0.2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</row>
    <row r="381" spans="1:36" ht="13.5" customHeight="1" x14ac:dyDescent="0.2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</row>
    <row r="382" spans="1:36" ht="13.5" customHeight="1" x14ac:dyDescent="0.2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</row>
    <row r="383" spans="1:36" ht="13.5" customHeight="1" x14ac:dyDescent="0.2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</row>
    <row r="384" spans="1:36" ht="13.5" customHeight="1" x14ac:dyDescent="0.2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</row>
    <row r="385" spans="1:36" ht="13.5" customHeight="1" x14ac:dyDescent="0.2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</row>
    <row r="386" spans="1:36" ht="13.5" customHeight="1" x14ac:dyDescent="0.2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</row>
    <row r="387" spans="1:36" ht="13.5" customHeight="1" x14ac:dyDescent="0.2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</row>
    <row r="388" spans="1:36" ht="13.5" customHeight="1" x14ac:dyDescent="0.2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</row>
    <row r="389" spans="1:36" ht="13.5" customHeight="1" x14ac:dyDescent="0.2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</row>
    <row r="390" spans="1:36" ht="13.5" customHeight="1" x14ac:dyDescent="0.2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  <c r="AJ390" s="113"/>
    </row>
    <row r="391" spans="1:36" ht="13.5" customHeight="1" x14ac:dyDescent="0.2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</row>
    <row r="392" spans="1:36" ht="13.5" customHeight="1" x14ac:dyDescent="0.2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</row>
    <row r="393" spans="1:36" ht="13.5" customHeight="1" x14ac:dyDescent="0.2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</row>
    <row r="394" spans="1:36" ht="13.5" customHeight="1" x14ac:dyDescent="0.2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</row>
    <row r="395" spans="1:36" ht="13.5" customHeight="1" x14ac:dyDescent="0.2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</row>
    <row r="396" spans="1:36" ht="13.5" customHeight="1" x14ac:dyDescent="0.2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  <c r="AJ396" s="113"/>
    </row>
    <row r="397" spans="1:36" ht="13.5" customHeight="1" x14ac:dyDescent="0.2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</row>
    <row r="398" spans="1:36" ht="13.5" customHeight="1" x14ac:dyDescent="0.2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</row>
    <row r="399" spans="1:36" ht="13.5" customHeight="1" x14ac:dyDescent="0.2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</row>
    <row r="400" spans="1:36" ht="13.5" customHeight="1" x14ac:dyDescent="0.2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</row>
    <row r="401" spans="1:36" ht="13.5" customHeight="1" x14ac:dyDescent="0.2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</row>
    <row r="402" spans="1:36" ht="13.5" customHeight="1" x14ac:dyDescent="0.2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</row>
    <row r="403" spans="1:36" ht="13.5" customHeight="1" x14ac:dyDescent="0.2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</row>
    <row r="404" spans="1:36" ht="13.5" customHeight="1" x14ac:dyDescent="0.2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  <c r="AJ404" s="113"/>
    </row>
    <row r="405" spans="1:36" ht="13.5" customHeight="1" x14ac:dyDescent="0.2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</row>
    <row r="406" spans="1:36" ht="13.5" customHeight="1" x14ac:dyDescent="0.2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</row>
    <row r="407" spans="1:36" ht="13.5" customHeight="1" x14ac:dyDescent="0.2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</row>
    <row r="408" spans="1:36" ht="13.5" customHeight="1" x14ac:dyDescent="0.2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</row>
    <row r="409" spans="1:36" ht="13.5" customHeight="1" x14ac:dyDescent="0.2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</row>
    <row r="410" spans="1:36" ht="13.5" customHeight="1" x14ac:dyDescent="0.2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</row>
    <row r="411" spans="1:36" ht="13.5" customHeight="1" x14ac:dyDescent="0.2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</row>
    <row r="412" spans="1:36" ht="13.5" customHeight="1" x14ac:dyDescent="0.2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</row>
    <row r="413" spans="1:36" ht="13.5" customHeight="1" x14ac:dyDescent="0.2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</row>
    <row r="414" spans="1:36" ht="13.5" customHeight="1" x14ac:dyDescent="0.2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</row>
    <row r="415" spans="1:36" ht="13.5" customHeight="1" x14ac:dyDescent="0.2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  <c r="AD415" s="113"/>
      <c r="AE415" s="113"/>
      <c r="AF415" s="113"/>
      <c r="AG415" s="113"/>
      <c r="AH415" s="113"/>
      <c r="AI415" s="113"/>
      <c r="AJ415" s="113"/>
    </row>
    <row r="416" spans="1:36" ht="13.5" customHeight="1" x14ac:dyDescent="0.2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3"/>
      <c r="AH416" s="113"/>
      <c r="AI416" s="113"/>
      <c r="AJ416" s="113"/>
    </row>
    <row r="417" spans="1:36" ht="13.5" customHeight="1" x14ac:dyDescent="0.2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  <c r="AD417" s="113"/>
      <c r="AE417" s="113"/>
      <c r="AF417" s="113"/>
      <c r="AG417" s="113"/>
      <c r="AH417" s="113"/>
      <c r="AI417" s="113"/>
      <c r="AJ417" s="113"/>
    </row>
    <row r="418" spans="1:36" ht="13.5" customHeight="1" x14ac:dyDescent="0.2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  <c r="AI418" s="113"/>
      <c r="AJ418" s="113"/>
    </row>
    <row r="419" spans="1:36" ht="13.5" customHeight="1" x14ac:dyDescent="0.2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  <c r="AJ419" s="113"/>
    </row>
    <row r="420" spans="1:36" ht="13.5" customHeight="1" x14ac:dyDescent="0.2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  <c r="AI420" s="113"/>
      <c r="AJ420" s="113"/>
    </row>
    <row r="421" spans="1:36" ht="13.5" customHeight="1" x14ac:dyDescent="0.2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</row>
    <row r="422" spans="1:36" ht="13.5" customHeight="1" x14ac:dyDescent="0.2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</row>
    <row r="423" spans="1:36" ht="13.5" customHeight="1" x14ac:dyDescent="0.2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</row>
    <row r="424" spans="1:36" ht="13.5" customHeight="1" x14ac:dyDescent="0.2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  <c r="AI424" s="113"/>
      <c r="AJ424" s="113"/>
    </row>
    <row r="425" spans="1:36" ht="13.5" customHeight="1" x14ac:dyDescent="0.2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</row>
    <row r="426" spans="1:36" ht="13.5" customHeight="1" x14ac:dyDescent="0.2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</row>
    <row r="427" spans="1:36" ht="13.5" customHeight="1" x14ac:dyDescent="0.2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  <c r="AH427" s="113"/>
      <c r="AI427" s="113"/>
      <c r="AJ427" s="113"/>
    </row>
    <row r="428" spans="1:36" ht="13.5" customHeight="1" x14ac:dyDescent="0.2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</row>
    <row r="429" spans="1:36" ht="13.5" customHeight="1" x14ac:dyDescent="0.2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  <c r="AD429" s="113"/>
      <c r="AE429" s="113"/>
      <c r="AF429" s="113"/>
      <c r="AG429" s="113"/>
      <c r="AH429" s="113"/>
      <c r="AI429" s="113"/>
      <c r="AJ429" s="113"/>
    </row>
    <row r="430" spans="1:36" ht="13.5" customHeight="1" x14ac:dyDescent="0.2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  <c r="AD430" s="113"/>
      <c r="AE430" s="113"/>
      <c r="AF430" s="113"/>
      <c r="AG430" s="113"/>
      <c r="AH430" s="113"/>
      <c r="AI430" s="113"/>
      <c r="AJ430" s="113"/>
    </row>
    <row r="431" spans="1:36" ht="13.5" customHeight="1" x14ac:dyDescent="0.2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  <c r="AD431" s="113"/>
      <c r="AE431" s="113"/>
      <c r="AF431" s="113"/>
      <c r="AG431" s="113"/>
      <c r="AH431" s="113"/>
      <c r="AI431" s="113"/>
      <c r="AJ431" s="113"/>
    </row>
    <row r="432" spans="1:36" ht="13.5" customHeight="1" x14ac:dyDescent="0.2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  <c r="AB432" s="113"/>
      <c r="AC432" s="113"/>
      <c r="AD432" s="113"/>
      <c r="AE432" s="113"/>
      <c r="AF432" s="113"/>
      <c r="AG432" s="113"/>
      <c r="AH432" s="113"/>
      <c r="AI432" s="113"/>
      <c r="AJ432" s="113"/>
    </row>
    <row r="433" spans="1:36" ht="13.5" customHeight="1" x14ac:dyDescent="0.2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  <c r="AD433" s="113"/>
      <c r="AE433" s="113"/>
      <c r="AF433" s="113"/>
      <c r="AG433" s="113"/>
      <c r="AH433" s="113"/>
      <c r="AI433" s="113"/>
      <c r="AJ433" s="113"/>
    </row>
    <row r="434" spans="1:36" ht="13.5" customHeight="1" x14ac:dyDescent="0.2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  <c r="AD434" s="113"/>
      <c r="AE434" s="113"/>
      <c r="AF434" s="113"/>
      <c r="AG434" s="113"/>
      <c r="AH434" s="113"/>
      <c r="AI434" s="113"/>
      <c r="AJ434" s="113"/>
    </row>
    <row r="435" spans="1:36" ht="13.5" customHeight="1" x14ac:dyDescent="0.2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  <c r="AD435" s="113"/>
      <c r="AE435" s="113"/>
      <c r="AF435" s="113"/>
      <c r="AG435" s="113"/>
      <c r="AH435" s="113"/>
      <c r="AI435" s="113"/>
      <c r="AJ435" s="113"/>
    </row>
    <row r="436" spans="1:36" ht="13.5" customHeight="1" x14ac:dyDescent="0.2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  <c r="AD436" s="113"/>
      <c r="AE436" s="113"/>
      <c r="AF436" s="113"/>
      <c r="AG436" s="113"/>
      <c r="AH436" s="113"/>
      <c r="AI436" s="113"/>
      <c r="AJ436" s="113"/>
    </row>
    <row r="437" spans="1:36" ht="13.5" customHeight="1" x14ac:dyDescent="0.2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  <c r="AD437" s="113"/>
      <c r="AE437" s="113"/>
      <c r="AF437" s="113"/>
      <c r="AG437" s="113"/>
      <c r="AH437" s="113"/>
      <c r="AI437" s="113"/>
      <c r="AJ437" s="113"/>
    </row>
    <row r="438" spans="1:36" ht="13.5" customHeight="1" x14ac:dyDescent="0.2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  <c r="AD438" s="113"/>
      <c r="AE438" s="113"/>
      <c r="AF438" s="113"/>
      <c r="AG438" s="113"/>
      <c r="AH438" s="113"/>
      <c r="AI438" s="113"/>
      <c r="AJ438" s="113"/>
    </row>
    <row r="439" spans="1:36" ht="13.5" customHeight="1" x14ac:dyDescent="0.2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  <c r="AD439" s="113"/>
      <c r="AE439" s="113"/>
      <c r="AF439" s="113"/>
      <c r="AG439" s="113"/>
      <c r="AH439" s="113"/>
      <c r="AI439" s="113"/>
      <c r="AJ439" s="113"/>
    </row>
    <row r="440" spans="1:36" ht="13.5" customHeight="1" x14ac:dyDescent="0.2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13"/>
      <c r="AD440" s="113"/>
      <c r="AE440" s="113"/>
      <c r="AF440" s="113"/>
      <c r="AG440" s="113"/>
      <c r="AH440" s="113"/>
      <c r="AI440" s="113"/>
      <c r="AJ440" s="113"/>
    </row>
    <row r="441" spans="1:36" ht="13.5" customHeight="1" x14ac:dyDescent="0.2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  <c r="AD441" s="113"/>
      <c r="AE441" s="113"/>
      <c r="AF441" s="113"/>
      <c r="AG441" s="113"/>
      <c r="AH441" s="113"/>
      <c r="AI441" s="113"/>
      <c r="AJ441" s="113"/>
    </row>
    <row r="442" spans="1:36" ht="13.5" customHeight="1" x14ac:dyDescent="0.2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  <c r="AD442" s="113"/>
      <c r="AE442" s="113"/>
      <c r="AF442" s="113"/>
      <c r="AG442" s="113"/>
      <c r="AH442" s="113"/>
      <c r="AI442" s="113"/>
      <c r="AJ442" s="113"/>
    </row>
    <row r="443" spans="1:36" ht="13.5" customHeight="1" x14ac:dyDescent="0.2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  <c r="AD443" s="113"/>
      <c r="AE443" s="113"/>
      <c r="AF443" s="113"/>
      <c r="AG443" s="113"/>
      <c r="AH443" s="113"/>
      <c r="AI443" s="113"/>
      <c r="AJ443" s="113"/>
    </row>
    <row r="444" spans="1:36" ht="13.5" customHeight="1" x14ac:dyDescent="0.2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  <c r="AD444" s="113"/>
      <c r="AE444" s="113"/>
      <c r="AF444" s="113"/>
      <c r="AG444" s="113"/>
      <c r="AH444" s="113"/>
      <c r="AI444" s="113"/>
      <c r="AJ444" s="113"/>
    </row>
    <row r="445" spans="1:36" ht="13.5" customHeight="1" x14ac:dyDescent="0.2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  <c r="AD445" s="113"/>
      <c r="AE445" s="113"/>
      <c r="AF445" s="113"/>
      <c r="AG445" s="113"/>
      <c r="AH445" s="113"/>
      <c r="AI445" s="113"/>
      <c r="AJ445" s="113"/>
    </row>
    <row r="446" spans="1:36" ht="13.5" customHeight="1" x14ac:dyDescent="0.2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  <c r="AD446" s="113"/>
      <c r="AE446" s="113"/>
      <c r="AF446" s="113"/>
      <c r="AG446" s="113"/>
      <c r="AH446" s="113"/>
      <c r="AI446" s="113"/>
      <c r="AJ446" s="113"/>
    </row>
    <row r="447" spans="1:36" ht="13.5" customHeight="1" x14ac:dyDescent="0.2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  <c r="AD447" s="113"/>
      <c r="AE447" s="113"/>
      <c r="AF447" s="113"/>
      <c r="AG447" s="113"/>
      <c r="AH447" s="113"/>
      <c r="AI447" s="113"/>
      <c r="AJ447" s="113"/>
    </row>
    <row r="448" spans="1:36" ht="13.5" customHeight="1" x14ac:dyDescent="0.2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  <c r="AD448" s="113"/>
      <c r="AE448" s="113"/>
      <c r="AF448" s="113"/>
      <c r="AG448" s="113"/>
      <c r="AH448" s="113"/>
      <c r="AI448" s="113"/>
      <c r="AJ448" s="113"/>
    </row>
    <row r="449" spans="1:36" ht="13.5" customHeight="1" x14ac:dyDescent="0.2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  <c r="AD449" s="113"/>
      <c r="AE449" s="113"/>
      <c r="AF449" s="113"/>
      <c r="AG449" s="113"/>
      <c r="AH449" s="113"/>
      <c r="AI449" s="113"/>
      <c r="AJ449" s="113"/>
    </row>
    <row r="450" spans="1:36" ht="13.5" customHeight="1" x14ac:dyDescent="0.2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  <c r="AD450" s="113"/>
      <c r="AE450" s="113"/>
      <c r="AF450" s="113"/>
      <c r="AG450" s="113"/>
      <c r="AH450" s="113"/>
      <c r="AI450" s="113"/>
      <c r="AJ450" s="113"/>
    </row>
    <row r="451" spans="1:36" ht="13.5" customHeight="1" x14ac:dyDescent="0.2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  <c r="AD451" s="113"/>
      <c r="AE451" s="113"/>
      <c r="AF451" s="113"/>
      <c r="AG451" s="113"/>
      <c r="AH451" s="113"/>
      <c r="AI451" s="113"/>
      <c r="AJ451" s="113"/>
    </row>
    <row r="452" spans="1:36" ht="13.5" customHeight="1" x14ac:dyDescent="0.2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  <c r="AD452" s="113"/>
      <c r="AE452" s="113"/>
      <c r="AF452" s="113"/>
      <c r="AG452" s="113"/>
      <c r="AH452" s="113"/>
      <c r="AI452" s="113"/>
      <c r="AJ452" s="113"/>
    </row>
    <row r="453" spans="1:36" ht="13.5" customHeight="1" x14ac:dyDescent="0.2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  <c r="AD453" s="113"/>
      <c r="AE453" s="113"/>
      <c r="AF453" s="113"/>
      <c r="AG453" s="113"/>
      <c r="AH453" s="113"/>
      <c r="AI453" s="113"/>
      <c r="AJ453" s="113"/>
    </row>
    <row r="454" spans="1:36" ht="13.5" customHeight="1" x14ac:dyDescent="0.2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  <c r="AD454" s="113"/>
      <c r="AE454" s="113"/>
      <c r="AF454" s="113"/>
      <c r="AG454" s="113"/>
      <c r="AH454" s="113"/>
      <c r="AI454" s="113"/>
      <c r="AJ454" s="113"/>
    </row>
    <row r="455" spans="1:36" ht="13.5" customHeight="1" x14ac:dyDescent="0.2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  <c r="AD455" s="113"/>
      <c r="AE455" s="113"/>
      <c r="AF455" s="113"/>
      <c r="AG455" s="113"/>
      <c r="AH455" s="113"/>
      <c r="AI455" s="113"/>
      <c r="AJ455" s="113"/>
    </row>
    <row r="456" spans="1:36" ht="13.5" customHeight="1" x14ac:dyDescent="0.2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  <c r="AD456" s="113"/>
      <c r="AE456" s="113"/>
      <c r="AF456" s="113"/>
      <c r="AG456" s="113"/>
      <c r="AH456" s="113"/>
      <c r="AI456" s="113"/>
      <c r="AJ456" s="113"/>
    </row>
    <row r="457" spans="1:36" ht="13.5" customHeight="1" x14ac:dyDescent="0.2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  <c r="AD457" s="113"/>
      <c r="AE457" s="113"/>
      <c r="AF457" s="113"/>
      <c r="AG457" s="113"/>
      <c r="AH457" s="113"/>
      <c r="AI457" s="113"/>
      <c r="AJ457" s="113"/>
    </row>
    <row r="458" spans="1:36" ht="13.5" customHeight="1" x14ac:dyDescent="0.2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  <c r="AD458" s="113"/>
      <c r="AE458" s="113"/>
      <c r="AF458" s="113"/>
      <c r="AG458" s="113"/>
      <c r="AH458" s="113"/>
      <c r="AI458" s="113"/>
      <c r="AJ458" s="113"/>
    </row>
    <row r="459" spans="1:36" ht="13.5" customHeight="1" x14ac:dyDescent="0.2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  <c r="AD459" s="113"/>
      <c r="AE459" s="113"/>
      <c r="AF459" s="113"/>
      <c r="AG459" s="113"/>
      <c r="AH459" s="113"/>
      <c r="AI459" s="113"/>
      <c r="AJ459" s="113"/>
    </row>
    <row r="460" spans="1:36" ht="13.5" customHeight="1" x14ac:dyDescent="0.2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  <c r="AD460" s="113"/>
      <c r="AE460" s="113"/>
      <c r="AF460" s="113"/>
      <c r="AG460" s="113"/>
      <c r="AH460" s="113"/>
      <c r="AI460" s="113"/>
      <c r="AJ460" s="113"/>
    </row>
    <row r="461" spans="1:36" ht="13.5" customHeight="1" x14ac:dyDescent="0.2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  <c r="AD461" s="113"/>
      <c r="AE461" s="113"/>
      <c r="AF461" s="113"/>
      <c r="AG461" s="113"/>
      <c r="AH461" s="113"/>
      <c r="AI461" s="113"/>
      <c r="AJ461" s="113"/>
    </row>
    <row r="462" spans="1:36" ht="13.5" customHeight="1" x14ac:dyDescent="0.2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  <c r="AD462" s="113"/>
      <c r="AE462" s="113"/>
      <c r="AF462" s="113"/>
      <c r="AG462" s="113"/>
      <c r="AH462" s="113"/>
      <c r="AI462" s="113"/>
      <c r="AJ462" s="113"/>
    </row>
    <row r="463" spans="1:36" ht="13.5" customHeight="1" x14ac:dyDescent="0.2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  <c r="AD463" s="113"/>
      <c r="AE463" s="113"/>
      <c r="AF463" s="113"/>
      <c r="AG463" s="113"/>
      <c r="AH463" s="113"/>
      <c r="AI463" s="113"/>
      <c r="AJ463" s="113"/>
    </row>
    <row r="464" spans="1:36" ht="13.5" customHeight="1" x14ac:dyDescent="0.2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  <c r="AD464" s="113"/>
      <c r="AE464" s="113"/>
      <c r="AF464" s="113"/>
      <c r="AG464" s="113"/>
      <c r="AH464" s="113"/>
      <c r="AI464" s="113"/>
      <c r="AJ464" s="113"/>
    </row>
    <row r="465" spans="1:36" ht="13.5" customHeight="1" x14ac:dyDescent="0.2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  <c r="AD465" s="113"/>
      <c r="AE465" s="113"/>
      <c r="AF465" s="113"/>
      <c r="AG465" s="113"/>
      <c r="AH465" s="113"/>
      <c r="AI465" s="113"/>
      <c r="AJ465" s="113"/>
    </row>
    <row r="466" spans="1:36" ht="13.5" customHeight="1" x14ac:dyDescent="0.2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  <c r="AD466" s="113"/>
      <c r="AE466" s="113"/>
      <c r="AF466" s="113"/>
      <c r="AG466" s="113"/>
      <c r="AH466" s="113"/>
      <c r="AI466" s="113"/>
      <c r="AJ466" s="113"/>
    </row>
    <row r="467" spans="1:36" ht="13.5" customHeight="1" x14ac:dyDescent="0.2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  <c r="AB467" s="113"/>
      <c r="AC467" s="113"/>
      <c r="AD467" s="113"/>
      <c r="AE467" s="113"/>
      <c r="AF467" s="113"/>
      <c r="AG467" s="113"/>
      <c r="AH467" s="113"/>
      <c r="AI467" s="113"/>
      <c r="AJ467" s="113"/>
    </row>
    <row r="468" spans="1:36" ht="13.5" customHeight="1" x14ac:dyDescent="0.2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  <c r="AD468" s="113"/>
      <c r="AE468" s="113"/>
      <c r="AF468" s="113"/>
      <c r="AG468" s="113"/>
      <c r="AH468" s="113"/>
      <c r="AI468" s="113"/>
      <c r="AJ468" s="113"/>
    </row>
    <row r="469" spans="1:36" ht="13.5" customHeight="1" x14ac:dyDescent="0.2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  <c r="AD469" s="113"/>
      <c r="AE469" s="113"/>
      <c r="AF469" s="113"/>
      <c r="AG469" s="113"/>
      <c r="AH469" s="113"/>
      <c r="AI469" s="113"/>
      <c r="AJ469" s="113"/>
    </row>
    <row r="470" spans="1:36" ht="13.5" customHeight="1" x14ac:dyDescent="0.2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  <c r="AB470" s="113"/>
      <c r="AC470" s="113"/>
      <c r="AD470" s="113"/>
      <c r="AE470" s="113"/>
      <c r="AF470" s="113"/>
      <c r="AG470" s="113"/>
      <c r="AH470" s="113"/>
      <c r="AI470" s="113"/>
      <c r="AJ470" s="113"/>
    </row>
    <row r="471" spans="1:36" ht="13.5" customHeight="1" x14ac:dyDescent="0.2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  <c r="AD471" s="113"/>
      <c r="AE471" s="113"/>
      <c r="AF471" s="113"/>
      <c r="AG471" s="113"/>
      <c r="AH471" s="113"/>
      <c r="AI471" s="113"/>
      <c r="AJ471" s="113"/>
    </row>
    <row r="472" spans="1:36" ht="13.5" customHeight="1" x14ac:dyDescent="0.2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  <c r="AD472" s="113"/>
      <c r="AE472" s="113"/>
      <c r="AF472" s="113"/>
      <c r="AG472" s="113"/>
      <c r="AH472" s="113"/>
      <c r="AI472" s="113"/>
      <c r="AJ472" s="113"/>
    </row>
    <row r="473" spans="1:36" ht="13.5" customHeight="1" x14ac:dyDescent="0.2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  <c r="AD473" s="113"/>
      <c r="AE473" s="113"/>
      <c r="AF473" s="113"/>
      <c r="AG473" s="113"/>
      <c r="AH473" s="113"/>
      <c r="AI473" s="113"/>
      <c r="AJ473" s="113"/>
    </row>
    <row r="474" spans="1:36" ht="13.5" customHeight="1" x14ac:dyDescent="0.2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  <c r="AD474" s="113"/>
      <c r="AE474" s="113"/>
      <c r="AF474" s="113"/>
      <c r="AG474" s="113"/>
      <c r="AH474" s="113"/>
      <c r="AI474" s="113"/>
      <c r="AJ474" s="113"/>
    </row>
    <row r="475" spans="1:36" ht="13.5" customHeight="1" x14ac:dyDescent="0.2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  <c r="AA475" s="113"/>
      <c r="AB475" s="113"/>
      <c r="AC475" s="113"/>
      <c r="AD475" s="113"/>
      <c r="AE475" s="113"/>
      <c r="AF475" s="113"/>
      <c r="AG475" s="113"/>
      <c r="AH475" s="113"/>
      <c r="AI475" s="113"/>
      <c r="AJ475" s="113"/>
    </row>
    <row r="476" spans="1:36" ht="13.5" customHeight="1" x14ac:dyDescent="0.2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  <c r="AB476" s="113"/>
      <c r="AC476" s="113"/>
      <c r="AD476" s="113"/>
      <c r="AE476" s="113"/>
      <c r="AF476" s="113"/>
      <c r="AG476" s="113"/>
      <c r="AH476" s="113"/>
      <c r="AI476" s="113"/>
      <c r="AJ476" s="113"/>
    </row>
    <row r="477" spans="1:36" ht="13.5" customHeight="1" x14ac:dyDescent="0.2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  <c r="AB477" s="113"/>
      <c r="AC477" s="113"/>
      <c r="AD477" s="113"/>
      <c r="AE477" s="113"/>
      <c r="AF477" s="113"/>
      <c r="AG477" s="113"/>
      <c r="AH477" s="113"/>
      <c r="AI477" s="113"/>
      <c r="AJ477" s="113"/>
    </row>
    <row r="478" spans="1:36" ht="13.5" customHeight="1" x14ac:dyDescent="0.2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  <c r="AD478" s="113"/>
      <c r="AE478" s="113"/>
      <c r="AF478" s="113"/>
      <c r="AG478" s="113"/>
      <c r="AH478" s="113"/>
      <c r="AI478" s="113"/>
      <c r="AJ478" s="113"/>
    </row>
    <row r="479" spans="1:36" ht="13.5" customHeight="1" x14ac:dyDescent="0.2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  <c r="AD479" s="113"/>
      <c r="AE479" s="113"/>
      <c r="AF479" s="113"/>
      <c r="AG479" s="113"/>
      <c r="AH479" s="113"/>
      <c r="AI479" s="113"/>
      <c r="AJ479" s="113"/>
    </row>
    <row r="480" spans="1:36" ht="13.5" customHeight="1" x14ac:dyDescent="0.2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  <c r="AD480" s="113"/>
      <c r="AE480" s="113"/>
      <c r="AF480" s="113"/>
      <c r="AG480" s="113"/>
      <c r="AH480" s="113"/>
      <c r="AI480" s="113"/>
      <c r="AJ480" s="113"/>
    </row>
    <row r="481" spans="1:36" ht="13.5" customHeight="1" x14ac:dyDescent="0.2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  <c r="AD481" s="113"/>
      <c r="AE481" s="113"/>
      <c r="AF481" s="113"/>
      <c r="AG481" s="113"/>
      <c r="AH481" s="113"/>
      <c r="AI481" s="113"/>
      <c r="AJ481" s="113"/>
    </row>
    <row r="482" spans="1:36" ht="13.5" customHeight="1" x14ac:dyDescent="0.2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  <c r="AB482" s="113"/>
      <c r="AC482" s="113"/>
      <c r="AD482" s="113"/>
      <c r="AE482" s="113"/>
      <c r="AF482" s="113"/>
      <c r="AG482" s="113"/>
      <c r="AH482" s="113"/>
      <c r="AI482" s="113"/>
      <c r="AJ482" s="113"/>
    </row>
    <row r="483" spans="1:36" ht="13.5" customHeight="1" x14ac:dyDescent="0.2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  <c r="AD483" s="113"/>
      <c r="AE483" s="113"/>
      <c r="AF483" s="113"/>
      <c r="AG483" s="113"/>
      <c r="AH483" s="113"/>
      <c r="AI483" s="113"/>
      <c r="AJ483" s="113"/>
    </row>
    <row r="484" spans="1:36" ht="13.5" customHeight="1" x14ac:dyDescent="0.2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  <c r="AD484" s="113"/>
      <c r="AE484" s="113"/>
      <c r="AF484" s="113"/>
      <c r="AG484" s="113"/>
      <c r="AH484" s="113"/>
      <c r="AI484" s="113"/>
      <c r="AJ484" s="113"/>
    </row>
    <row r="485" spans="1:36" ht="13.5" customHeight="1" x14ac:dyDescent="0.2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  <c r="AD485" s="113"/>
      <c r="AE485" s="113"/>
      <c r="AF485" s="113"/>
      <c r="AG485" s="113"/>
      <c r="AH485" s="113"/>
      <c r="AI485" s="113"/>
      <c r="AJ485" s="113"/>
    </row>
    <row r="486" spans="1:36" ht="13.5" customHeight="1" x14ac:dyDescent="0.2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  <c r="AD486" s="113"/>
      <c r="AE486" s="113"/>
      <c r="AF486" s="113"/>
      <c r="AG486" s="113"/>
      <c r="AH486" s="113"/>
      <c r="AI486" s="113"/>
      <c r="AJ486" s="113"/>
    </row>
    <row r="487" spans="1:36" ht="13.5" customHeight="1" x14ac:dyDescent="0.2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  <c r="AD487" s="113"/>
      <c r="AE487" s="113"/>
      <c r="AF487" s="113"/>
      <c r="AG487" s="113"/>
      <c r="AH487" s="113"/>
      <c r="AI487" s="113"/>
      <c r="AJ487" s="113"/>
    </row>
    <row r="488" spans="1:36" ht="13.5" customHeight="1" x14ac:dyDescent="0.2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  <c r="AD488" s="113"/>
      <c r="AE488" s="113"/>
      <c r="AF488" s="113"/>
      <c r="AG488" s="113"/>
      <c r="AH488" s="113"/>
      <c r="AI488" s="113"/>
      <c r="AJ488" s="113"/>
    </row>
    <row r="489" spans="1:36" ht="13.5" customHeight="1" x14ac:dyDescent="0.2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  <c r="AD489" s="113"/>
      <c r="AE489" s="113"/>
      <c r="AF489" s="113"/>
      <c r="AG489" s="113"/>
      <c r="AH489" s="113"/>
      <c r="AI489" s="113"/>
      <c r="AJ489" s="113"/>
    </row>
    <row r="490" spans="1:36" ht="13.5" customHeight="1" x14ac:dyDescent="0.2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  <c r="AD490" s="113"/>
      <c r="AE490" s="113"/>
      <c r="AF490" s="113"/>
      <c r="AG490" s="113"/>
      <c r="AH490" s="113"/>
      <c r="AI490" s="113"/>
      <c r="AJ490" s="113"/>
    </row>
    <row r="491" spans="1:36" ht="13.5" customHeight="1" x14ac:dyDescent="0.2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  <c r="AD491" s="113"/>
      <c r="AE491" s="113"/>
      <c r="AF491" s="113"/>
      <c r="AG491" s="113"/>
      <c r="AH491" s="113"/>
      <c r="AI491" s="113"/>
      <c r="AJ491" s="113"/>
    </row>
    <row r="492" spans="1:36" ht="13.5" customHeight="1" x14ac:dyDescent="0.2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  <c r="AD492" s="113"/>
      <c r="AE492" s="113"/>
      <c r="AF492" s="113"/>
      <c r="AG492" s="113"/>
      <c r="AH492" s="113"/>
      <c r="AI492" s="113"/>
      <c r="AJ492" s="113"/>
    </row>
    <row r="493" spans="1:36" ht="13.5" customHeight="1" x14ac:dyDescent="0.2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  <c r="AD493" s="113"/>
      <c r="AE493" s="113"/>
      <c r="AF493" s="113"/>
      <c r="AG493" s="113"/>
      <c r="AH493" s="113"/>
      <c r="AI493" s="113"/>
      <c r="AJ493" s="113"/>
    </row>
    <row r="494" spans="1:36" ht="13.5" customHeight="1" x14ac:dyDescent="0.2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  <c r="AD494" s="113"/>
      <c r="AE494" s="113"/>
      <c r="AF494" s="113"/>
      <c r="AG494" s="113"/>
      <c r="AH494" s="113"/>
      <c r="AI494" s="113"/>
      <c r="AJ494" s="113"/>
    </row>
    <row r="495" spans="1:36" ht="13.5" customHeight="1" x14ac:dyDescent="0.2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  <c r="AA495" s="113"/>
      <c r="AB495" s="113"/>
      <c r="AC495" s="113"/>
      <c r="AD495" s="113"/>
      <c r="AE495" s="113"/>
      <c r="AF495" s="113"/>
      <c r="AG495" s="113"/>
      <c r="AH495" s="113"/>
      <c r="AI495" s="113"/>
      <c r="AJ495" s="113"/>
    </row>
    <row r="496" spans="1:36" ht="13.5" customHeight="1" x14ac:dyDescent="0.2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  <c r="AA496" s="113"/>
      <c r="AB496" s="113"/>
      <c r="AC496" s="113"/>
      <c r="AD496" s="113"/>
      <c r="AE496" s="113"/>
      <c r="AF496" s="113"/>
      <c r="AG496" s="113"/>
      <c r="AH496" s="113"/>
      <c r="AI496" s="113"/>
      <c r="AJ496" s="113"/>
    </row>
    <row r="497" spans="1:36" ht="13.5" customHeight="1" x14ac:dyDescent="0.2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  <c r="AA497" s="113"/>
      <c r="AB497" s="113"/>
      <c r="AC497" s="113"/>
      <c r="AD497" s="113"/>
      <c r="AE497" s="113"/>
      <c r="AF497" s="113"/>
      <c r="AG497" s="113"/>
      <c r="AH497" s="113"/>
      <c r="AI497" s="113"/>
      <c r="AJ497" s="113"/>
    </row>
    <row r="498" spans="1:36" ht="13.5" customHeight="1" x14ac:dyDescent="0.2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  <c r="AA498" s="113"/>
      <c r="AB498" s="113"/>
      <c r="AC498" s="113"/>
      <c r="AD498" s="113"/>
      <c r="AE498" s="113"/>
      <c r="AF498" s="113"/>
      <c r="AG498" s="113"/>
      <c r="AH498" s="113"/>
      <c r="AI498" s="113"/>
      <c r="AJ498" s="113"/>
    </row>
    <row r="499" spans="1:36" ht="13.5" customHeight="1" x14ac:dyDescent="0.2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  <c r="AA499" s="113"/>
      <c r="AB499" s="113"/>
      <c r="AC499" s="113"/>
      <c r="AD499" s="113"/>
      <c r="AE499" s="113"/>
      <c r="AF499" s="113"/>
      <c r="AG499" s="113"/>
      <c r="AH499" s="113"/>
      <c r="AI499" s="113"/>
      <c r="AJ499" s="113"/>
    </row>
    <row r="500" spans="1:36" ht="13.5" customHeight="1" x14ac:dyDescent="0.2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  <c r="AA500" s="113"/>
      <c r="AB500" s="113"/>
      <c r="AC500" s="113"/>
      <c r="AD500" s="113"/>
      <c r="AE500" s="113"/>
      <c r="AF500" s="113"/>
      <c r="AG500" s="113"/>
      <c r="AH500" s="113"/>
      <c r="AI500" s="113"/>
      <c r="AJ500" s="113"/>
    </row>
    <row r="501" spans="1:36" ht="13.5" customHeight="1" x14ac:dyDescent="0.2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  <c r="AA501" s="113"/>
      <c r="AB501" s="113"/>
      <c r="AC501" s="113"/>
      <c r="AD501" s="113"/>
      <c r="AE501" s="113"/>
      <c r="AF501" s="113"/>
      <c r="AG501" s="113"/>
      <c r="AH501" s="113"/>
      <c r="AI501" s="113"/>
      <c r="AJ501" s="113"/>
    </row>
    <row r="502" spans="1:36" ht="13.5" customHeight="1" x14ac:dyDescent="0.2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  <c r="AA502" s="113"/>
      <c r="AB502" s="113"/>
      <c r="AC502" s="113"/>
      <c r="AD502" s="113"/>
      <c r="AE502" s="113"/>
      <c r="AF502" s="113"/>
      <c r="AG502" s="113"/>
      <c r="AH502" s="113"/>
      <c r="AI502" s="113"/>
      <c r="AJ502" s="113"/>
    </row>
    <row r="503" spans="1:36" ht="13.5" customHeight="1" x14ac:dyDescent="0.2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  <c r="AA503" s="113"/>
      <c r="AB503" s="113"/>
      <c r="AC503" s="113"/>
      <c r="AD503" s="113"/>
      <c r="AE503" s="113"/>
      <c r="AF503" s="113"/>
      <c r="AG503" s="113"/>
      <c r="AH503" s="113"/>
      <c r="AI503" s="113"/>
      <c r="AJ503" s="113"/>
    </row>
    <row r="504" spans="1:36" ht="13.5" customHeight="1" x14ac:dyDescent="0.2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  <c r="AA504" s="113"/>
      <c r="AB504" s="113"/>
      <c r="AC504" s="113"/>
      <c r="AD504" s="113"/>
      <c r="AE504" s="113"/>
      <c r="AF504" s="113"/>
      <c r="AG504" s="113"/>
      <c r="AH504" s="113"/>
      <c r="AI504" s="113"/>
      <c r="AJ504" s="113"/>
    </row>
    <row r="505" spans="1:36" ht="13.5" customHeight="1" x14ac:dyDescent="0.2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  <c r="AA505" s="113"/>
      <c r="AB505" s="113"/>
      <c r="AC505" s="113"/>
      <c r="AD505" s="113"/>
      <c r="AE505" s="113"/>
      <c r="AF505" s="113"/>
      <c r="AG505" s="113"/>
      <c r="AH505" s="113"/>
      <c r="AI505" s="113"/>
      <c r="AJ505" s="113"/>
    </row>
    <row r="506" spans="1:36" ht="13.5" customHeight="1" x14ac:dyDescent="0.2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  <c r="AA506" s="113"/>
      <c r="AB506" s="113"/>
      <c r="AC506" s="113"/>
      <c r="AD506" s="113"/>
      <c r="AE506" s="113"/>
      <c r="AF506" s="113"/>
      <c r="AG506" s="113"/>
      <c r="AH506" s="113"/>
      <c r="AI506" s="113"/>
      <c r="AJ506" s="113"/>
    </row>
    <row r="507" spans="1:36" ht="13.5" customHeight="1" x14ac:dyDescent="0.2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  <c r="AA507" s="113"/>
      <c r="AB507" s="113"/>
      <c r="AC507" s="113"/>
      <c r="AD507" s="113"/>
      <c r="AE507" s="113"/>
      <c r="AF507" s="113"/>
      <c r="AG507" s="113"/>
      <c r="AH507" s="113"/>
      <c r="AI507" s="113"/>
      <c r="AJ507" s="113"/>
    </row>
    <row r="508" spans="1:36" ht="13.5" customHeight="1" x14ac:dyDescent="0.2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  <c r="AA508" s="113"/>
      <c r="AB508" s="113"/>
      <c r="AC508" s="113"/>
      <c r="AD508" s="113"/>
      <c r="AE508" s="113"/>
      <c r="AF508" s="113"/>
      <c r="AG508" s="113"/>
      <c r="AH508" s="113"/>
      <c r="AI508" s="113"/>
      <c r="AJ508" s="113"/>
    </row>
    <row r="509" spans="1:36" ht="13.5" customHeight="1" x14ac:dyDescent="0.2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  <c r="AA509" s="113"/>
      <c r="AB509" s="113"/>
      <c r="AC509" s="113"/>
      <c r="AD509" s="113"/>
      <c r="AE509" s="113"/>
      <c r="AF509" s="113"/>
      <c r="AG509" s="113"/>
      <c r="AH509" s="113"/>
      <c r="AI509" s="113"/>
      <c r="AJ509" s="113"/>
    </row>
    <row r="510" spans="1:36" ht="13.5" customHeight="1" x14ac:dyDescent="0.2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  <c r="AA510" s="113"/>
      <c r="AB510" s="113"/>
      <c r="AC510" s="113"/>
      <c r="AD510" s="113"/>
      <c r="AE510" s="113"/>
      <c r="AF510" s="113"/>
      <c r="AG510" s="113"/>
      <c r="AH510" s="113"/>
      <c r="AI510" s="113"/>
      <c r="AJ510" s="113"/>
    </row>
    <row r="511" spans="1:36" ht="13.5" customHeight="1" x14ac:dyDescent="0.2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  <c r="AA511" s="113"/>
      <c r="AB511" s="113"/>
      <c r="AC511" s="113"/>
      <c r="AD511" s="113"/>
      <c r="AE511" s="113"/>
      <c r="AF511" s="113"/>
      <c r="AG511" s="113"/>
      <c r="AH511" s="113"/>
      <c r="AI511" s="113"/>
      <c r="AJ511" s="113"/>
    </row>
    <row r="512" spans="1:36" ht="13.5" customHeight="1" x14ac:dyDescent="0.2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  <c r="AA512" s="113"/>
      <c r="AB512" s="113"/>
      <c r="AC512" s="113"/>
      <c r="AD512" s="113"/>
      <c r="AE512" s="113"/>
      <c r="AF512" s="113"/>
      <c r="AG512" s="113"/>
      <c r="AH512" s="113"/>
      <c r="AI512" s="113"/>
      <c r="AJ512" s="113"/>
    </row>
    <row r="513" spans="1:36" ht="13.5" customHeight="1" x14ac:dyDescent="0.2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  <c r="AA513" s="113"/>
      <c r="AB513" s="113"/>
      <c r="AC513" s="113"/>
      <c r="AD513" s="113"/>
      <c r="AE513" s="113"/>
      <c r="AF513" s="113"/>
      <c r="AG513" s="113"/>
      <c r="AH513" s="113"/>
      <c r="AI513" s="113"/>
      <c r="AJ513" s="113"/>
    </row>
    <row r="514" spans="1:36" ht="13.5" customHeight="1" x14ac:dyDescent="0.2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  <c r="AA514" s="113"/>
      <c r="AB514" s="113"/>
      <c r="AC514" s="113"/>
      <c r="AD514" s="113"/>
      <c r="AE514" s="113"/>
      <c r="AF514" s="113"/>
      <c r="AG514" s="113"/>
      <c r="AH514" s="113"/>
      <c r="AI514" s="113"/>
      <c r="AJ514" s="113"/>
    </row>
    <row r="515" spans="1:36" ht="13.5" customHeight="1" x14ac:dyDescent="0.2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  <c r="AA515" s="113"/>
      <c r="AB515" s="113"/>
      <c r="AC515" s="113"/>
      <c r="AD515" s="113"/>
      <c r="AE515" s="113"/>
      <c r="AF515" s="113"/>
      <c r="AG515" s="113"/>
      <c r="AH515" s="113"/>
      <c r="AI515" s="113"/>
      <c r="AJ515" s="113"/>
    </row>
    <row r="516" spans="1:36" ht="13.5" customHeight="1" x14ac:dyDescent="0.2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  <c r="AA516" s="113"/>
      <c r="AB516" s="113"/>
      <c r="AC516" s="113"/>
      <c r="AD516" s="113"/>
      <c r="AE516" s="113"/>
      <c r="AF516" s="113"/>
      <c r="AG516" s="113"/>
      <c r="AH516" s="113"/>
      <c r="AI516" s="113"/>
      <c r="AJ516" s="113"/>
    </row>
    <row r="517" spans="1:36" ht="13.5" customHeight="1" x14ac:dyDescent="0.2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  <c r="AA517" s="113"/>
      <c r="AB517" s="113"/>
      <c r="AC517" s="113"/>
      <c r="AD517" s="113"/>
      <c r="AE517" s="113"/>
      <c r="AF517" s="113"/>
      <c r="AG517" s="113"/>
      <c r="AH517" s="113"/>
      <c r="AI517" s="113"/>
      <c r="AJ517" s="113"/>
    </row>
    <row r="518" spans="1:36" ht="13.5" customHeight="1" x14ac:dyDescent="0.2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  <c r="AA518" s="113"/>
      <c r="AB518" s="113"/>
      <c r="AC518" s="113"/>
      <c r="AD518" s="113"/>
      <c r="AE518" s="113"/>
      <c r="AF518" s="113"/>
      <c r="AG518" s="113"/>
      <c r="AH518" s="113"/>
      <c r="AI518" s="113"/>
      <c r="AJ518" s="113"/>
    </row>
    <row r="519" spans="1:36" ht="13.5" customHeight="1" x14ac:dyDescent="0.2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  <c r="AA519" s="113"/>
      <c r="AB519" s="113"/>
      <c r="AC519" s="113"/>
      <c r="AD519" s="113"/>
      <c r="AE519" s="113"/>
      <c r="AF519" s="113"/>
      <c r="AG519" s="113"/>
      <c r="AH519" s="113"/>
      <c r="AI519" s="113"/>
      <c r="AJ519" s="113"/>
    </row>
    <row r="520" spans="1:36" ht="13.5" customHeight="1" x14ac:dyDescent="0.2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  <c r="AA520" s="113"/>
      <c r="AB520" s="113"/>
      <c r="AC520" s="113"/>
      <c r="AD520" s="113"/>
      <c r="AE520" s="113"/>
      <c r="AF520" s="113"/>
      <c r="AG520" s="113"/>
      <c r="AH520" s="113"/>
      <c r="AI520" s="113"/>
      <c r="AJ520" s="113"/>
    </row>
    <row r="521" spans="1:36" ht="13.5" customHeight="1" x14ac:dyDescent="0.2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  <c r="AA521" s="113"/>
      <c r="AB521" s="113"/>
      <c r="AC521" s="113"/>
      <c r="AD521" s="113"/>
      <c r="AE521" s="113"/>
      <c r="AF521" s="113"/>
      <c r="AG521" s="113"/>
      <c r="AH521" s="113"/>
      <c r="AI521" s="113"/>
      <c r="AJ521" s="113"/>
    </row>
    <row r="522" spans="1:36" ht="13.5" customHeight="1" x14ac:dyDescent="0.2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  <c r="AA522" s="113"/>
      <c r="AB522" s="113"/>
      <c r="AC522" s="113"/>
      <c r="AD522" s="113"/>
      <c r="AE522" s="113"/>
      <c r="AF522" s="113"/>
      <c r="AG522" s="113"/>
      <c r="AH522" s="113"/>
      <c r="AI522" s="113"/>
      <c r="AJ522" s="113"/>
    </row>
    <row r="523" spans="1:36" ht="13.5" customHeight="1" x14ac:dyDescent="0.2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  <c r="AA523" s="113"/>
      <c r="AB523" s="113"/>
      <c r="AC523" s="113"/>
      <c r="AD523" s="113"/>
      <c r="AE523" s="113"/>
      <c r="AF523" s="113"/>
      <c r="AG523" s="113"/>
      <c r="AH523" s="113"/>
      <c r="AI523" s="113"/>
      <c r="AJ523" s="113"/>
    </row>
    <row r="524" spans="1:36" ht="13.5" customHeight="1" x14ac:dyDescent="0.2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  <c r="AA524" s="113"/>
      <c r="AB524" s="113"/>
      <c r="AC524" s="113"/>
      <c r="AD524" s="113"/>
      <c r="AE524" s="113"/>
      <c r="AF524" s="113"/>
      <c r="AG524" s="113"/>
      <c r="AH524" s="113"/>
      <c r="AI524" s="113"/>
      <c r="AJ524" s="113"/>
    </row>
    <row r="525" spans="1:36" ht="13.5" customHeight="1" x14ac:dyDescent="0.2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  <c r="AA525" s="113"/>
      <c r="AB525" s="113"/>
      <c r="AC525" s="113"/>
      <c r="AD525" s="113"/>
      <c r="AE525" s="113"/>
      <c r="AF525" s="113"/>
      <c r="AG525" s="113"/>
      <c r="AH525" s="113"/>
      <c r="AI525" s="113"/>
      <c r="AJ525" s="113"/>
    </row>
    <row r="526" spans="1:36" ht="13.5" customHeight="1" x14ac:dyDescent="0.2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  <c r="AA526" s="113"/>
      <c r="AB526" s="113"/>
      <c r="AC526" s="113"/>
      <c r="AD526" s="113"/>
      <c r="AE526" s="113"/>
      <c r="AF526" s="113"/>
      <c r="AG526" s="113"/>
      <c r="AH526" s="113"/>
      <c r="AI526" s="113"/>
      <c r="AJ526" s="113"/>
    </row>
    <row r="527" spans="1:36" ht="13.5" customHeight="1" x14ac:dyDescent="0.2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  <c r="AA527" s="113"/>
      <c r="AB527" s="113"/>
      <c r="AC527" s="113"/>
      <c r="AD527" s="113"/>
      <c r="AE527" s="113"/>
      <c r="AF527" s="113"/>
      <c r="AG527" s="113"/>
      <c r="AH527" s="113"/>
      <c r="AI527" s="113"/>
      <c r="AJ527" s="113"/>
    </row>
    <row r="528" spans="1:36" ht="13.5" customHeight="1" x14ac:dyDescent="0.2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  <c r="AA528" s="113"/>
      <c r="AB528" s="113"/>
      <c r="AC528" s="113"/>
      <c r="AD528" s="113"/>
      <c r="AE528" s="113"/>
      <c r="AF528" s="113"/>
      <c r="AG528" s="113"/>
      <c r="AH528" s="113"/>
      <c r="AI528" s="113"/>
      <c r="AJ528" s="113"/>
    </row>
    <row r="529" spans="1:36" ht="13.5" customHeight="1" x14ac:dyDescent="0.2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  <c r="AA529" s="113"/>
      <c r="AB529" s="113"/>
      <c r="AC529" s="113"/>
      <c r="AD529" s="113"/>
      <c r="AE529" s="113"/>
      <c r="AF529" s="113"/>
      <c r="AG529" s="113"/>
      <c r="AH529" s="113"/>
      <c r="AI529" s="113"/>
      <c r="AJ529" s="113"/>
    </row>
    <row r="530" spans="1:36" ht="13.5" customHeight="1" x14ac:dyDescent="0.2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  <c r="AA530" s="113"/>
      <c r="AB530" s="113"/>
      <c r="AC530" s="113"/>
      <c r="AD530" s="113"/>
      <c r="AE530" s="113"/>
      <c r="AF530" s="113"/>
      <c r="AG530" s="113"/>
      <c r="AH530" s="113"/>
      <c r="AI530" s="113"/>
      <c r="AJ530" s="113"/>
    </row>
    <row r="531" spans="1:36" ht="13.5" customHeight="1" x14ac:dyDescent="0.2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  <c r="AA531" s="113"/>
      <c r="AB531" s="113"/>
      <c r="AC531" s="113"/>
      <c r="AD531" s="113"/>
      <c r="AE531" s="113"/>
      <c r="AF531" s="113"/>
      <c r="AG531" s="113"/>
      <c r="AH531" s="113"/>
      <c r="AI531" s="113"/>
      <c r="AJ531" s="113"/>
    </row>
    <row r="532" spans="1:36" ht="13.5" customHeight="1" x14ac:dyDescent="0.2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  <c r="AA532" s="113"/>
      <c r="AB532" s="113"/>
      <c r="AC532" s="113"/>
      <c r="AD532" s="113"/>
      <c r="AE532" s="113"/>
      <c r="AF532" s="113"/>
      <c r="AG532" s="113"/>
      <c r="AH532" s="113"/>
      <c r="AI532" s="113"/>
      <c r="AJ532" s="113"/>
    </row>
    <row r="533" spans="1:36" ht="13.5" customHeight="1" x14ac:dyDescent="0.2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  <c r="AA533" s="113"/>
      <c r="AB533" s="113"/>
      <c r="AC533" s="113"/>
      <c r="AD533" s="113"/>
      <c r="AE533" s="113"/>
      <c r="AF533" s="113"/>
      <c r="AG533" s="113"/>
      <c r="AH533" s="113"/>
      <c r="AI533" s="113"/>
      <c r="AJ533" s="113"/>
    </row>
    <row r="534" spans="1:36" ht="13.5" customHeight="1" x14ac:dyDescent="0.2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  <c r="AA534" s="113"/>
      <c r="AB534" s="113"/>
      <c r="AC534" s="113"/>
      <c r="AD534" s="113"/>
      <c r="AE534" s="113"/>
      <c r="AF534" s="113"/>
      <c r="AG534" s="113"/>
      <c r="AH534" s="113"/>
      <c r="AI534" s="113"/>
      <c r="AJ534" s="113"/>
    </row>
    <row r="535" spans="1:36" ht="13.5" customHeight="1" x14ac:dyDescent="0.2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  <c r="AA535" s="113"/>
      <c r="AB535" s="113"/>
      <c r="AC535" s="113"/>
      <c r="AD535" s="113"/>
      <c r="AE535" s="113"/>
      <c r="AF535" s="113"/>
      <c r="AG535" s="113"/>
      <c r="AH535" s="113"/>
      <c r="AI535" s="113"/>
      <c r="AJ535" s="113"/>
    </row>
    <row r="536" spans="1:36" ht="13.5" customHeight="1" x14ac:dyDescent="0.2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  <c r="AA536" s="113"/>
      <c r="AB536" s="113"/>
      <c r="AC536" s="113"/>
      <c r="AD536" s="113"/>
      <c r="AE536" s="113"/>
      <c r="AF536" s="113"/>
      <c r="AG536" s="113"/>
      <c r="AH536" s="113"/>
      <c r="AI536" s="113"/>
      <c r="AJ536" s="113"/>
    </row>
    <row r="537" spans="1:36" ht="13.5" customHeight="1" x14ac:dyDescent="0.2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  <c r="AA537" s="113"/>
      <c r="AB537" s="113"/>
      <c r="AC537" s="113"/>
      <c r="AD537" s="113"/>
      <c r="AE537" s="113"/>
      <c r="AF537" s="113"/>
      <c r="AG537" s="113"/>
      <c r="AH537" s="113"/>
      <c r="AI537" s="113"/>
      <c r="AJ537" s="113"/>
    </row>
    <row r="538" spans="1:36" ht="13.5" customHeight="1" x14ac:dyDescent="0.2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  <c r="AA538" s="113"/>
      <c r="AB538" s="113"/>
      <c r="AC538" s="113"/>
      <c r="AD538" s="113"/>
      <c r="AE538" s="113"/>
      <c r="AF538" s="113"/>
      <c r="AG538" s="113"/>
      <c r="AH538" s="113"/>
      <c r="AI538" s="113"/>
      <c r="AJ538" s="113"/>
    </row>
    <row r="539" spans="1:36" ht="13.5" customHeight="1" x14ac:dyDescent="0.2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  <c r="AA539" s="113"/>
      <c r="AB539" s="113"/>
      <c r="AC539" s="113"/>
      <c r="AD539" s="113"/>
      <c r="AE539" s="113"/>
      <c r="AF539" s="113"/>
      <c r="AG539" s="113"/>
      <c r="AH539" s="113"/>
      <c r="AI539" s="113"/>
      <c r="AJ539" s="113"/>
    </row>
    <row r="540" spans="1:36" ht="13.5" customHeight="1" x14ac:dyDescent="0.2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  <c r="AA540" s="113"/>
      <c r="AB540" s="113"/>
      <c r="AC540" s="113"/>
      <c r="AD540" s="113"/>
      <c r="AE540" s="113"/>
      <c r="AF540" s="113"/>
      <c r="AG540" s="113"/>
      <c r="AH540" s="113"/>
      <c r="AI540" s="113"/>
      <c r="AJ540" s="113"/>
    </row>
    <row r="541" spans="1:36" ht="13.5" customHeight="1" x14ac:dyDescent="0.2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  <c r="AA541" s="113"/>
      <c r="AB541" s="113"/>
      <c r="AC541" s="113"/>
      <c r="AD541" s="113"/>
      <c r="AE541" s="113"/>
      <c r="AF541" s="113"/>
      <c r="AG541" s="113"/>
      <c r="AH541" s="113"/>
      <c r="AI541" s="113"/>
      <c r="AJ541" s="113"/>
    </row>
    <row r="542" spans="1:36" ht="13.5" customHeight="1" x14ac:dyDescent="0.2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  <c r="AA542" s="113"/>
      <c r="AB542" s="113"/>
      <c r="AC542" s="113"/>
      <c r="AD542" s="113"/>
      <c r="AE542" s="113"/>
      <c r="AF542" s="113"/>
      <c r="AG542" s="113"/>
      <c r="AH542" s="113"/>
      <c r="AI542" s="113"/>
      <c r="AJ542" s="113"/>
    </row>
    <row r="543" spans="1:36" ht="13.5" customHeight="1" x14ac:dyDescent="0.2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  <c r="AA543" s="113"/>
      <c r="AB543" s="113"/>
      <c r="AC543" s="113"/>
      <c r="AD543" s="113"/>
      <c r="AE543" s="113"/>
      <c r="AF543" s="113"/>
      <c r="AG543" s="113"/>
      <c r="AH543" s="113"/>
      <c r="AI543" s="113"/>
      <c r="AJ543" s="113"/>
    </row>
    <row r="544" spans="1:36" ht="13.5" customHeight="1" x14ac:dyDescent="0.2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  <c r="AA544" s="113"/>
      <c r="AB544" s="113"/>
      <c r="AC544" s="113"/>
      <c r="AD544" s="113"/>
      <c r="AE544" s="113"/>
      <c r="AF544" s="113"/>
      <c r="AG544" s="113"/>
      <c r="AH544" s="113"/>
      <c r="AI544" s="113"/>
      <c r="AJ544" s="113"/>
    </row>
    <row r="545" spans="1:36" ht="13.5" customHeight="1" x14ac:dyDescent="0.2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  <c r="AA545" s="113"/>
      <c r="AB545" s="113"/>
      <c r="AC545" s="113"/>
      <c r="AD545" s="113"/>
      <c r="AE545" s="113"/>
      <c r="AF545" s="113"/>
      <c r="AG545" s="113"/>
      <c r="AH545" s="113"/>
      <c r="AI545" s="113"/>
      <c r="AJ545" s="113"/>
    </row>
    <row r="546" spans="1:36" ht="13.5" customHeight="1" x14ac:dyDescent="0.2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  <c r="AA546" s="113"/>
      <c r="AB546" s="113"/>
      <c r="AC546" s="113"/>
      <c r="AD546" s="113"/>
      <c r="AE546" s="113"/>
      <c r="AF546" s="113"/>
      <c r="AG546" s="113"/>
      <c r="AH546" s="113"/>
      <c r="AI546" s="113"/>
      <c r="AJ546" s="113"/>
    </row>
    <row r="547" spans="1:36" ht="13.5" customHeight="1" x14ac:dyDescent="0.2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  <c r="AA547" s="113"/>
      <c r="AB547" s="113"/>
      <c r="AC547" s="113"/>
      <c r="AD547" s="113"/>
      <c r="AE547" s="113"/>
      <c r="AF547" s="113"/>
      <c r="AG547" s="113"/>
      <c r="AH547" s="113"/>
      <c r="AI547" s="113"/>
      <c r="AJ547" s="113"/>
    </row>
    <row r="548" spans="1:36" ht="13.5" customHeight="1" x14ac:dyDescent="0.2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  <c r="AA548" s="113"/>
      <c r="AB548" s="113"/>
      <c r="AC548" s="113"/>
      <c r="AD548" s="113"/>
      <c r="AE548" s="113"/>
      <c r="AF548" s="113"/>
      <c r="AG548" s="113"/>
      <c r="AH548" s="113"/>
      <c r="AI548" s="113"/>
      <c r="AJ548" s="113"/>
    </row>
    <row r="549" spans="1:36" ht="13.5" customHeight="1" x14ac:dyDescent="0.2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  <c r="AA549" s="113"/>
      <c r="AB549" s="113"/>
      <c r="AC549" s="113"/>
      <c r="AD549" s="113"/>
      <c r="AE549" s="113"/>
      <c r="AF549" s="113"/>
      <c r="AG549" s="113"/>
      <c r="AH549" s="113"/>
      <c r="AI549" s="113"/>
      <c r="AJ549" s="113"/>
    </row>
    <row r="550" spans="1:36" ht="13.5" customHeight="1" x14ac:dyDescent="0.2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  <c r="AA550" s="113"/>
      <c r="AB550" s="113"/>
      <c r="AC550" s="113"/>
      <c r="AD550" s="113"/>
      <c r="AE550" s="113"/>
      <c r="AF550" s="113"/>
      <c r="AG550" s="113"/>
      <c r="AH550" s="113"/>
      <c r="AI550" s="113"/>
      <c r="AJ550" s="113"/>
    </row>
    <row r="551" spans="1:36" ht="13.5" customHeight="1" x14ac:dyDescent="0.2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  <c r="AA551" s="113"/>
      <c r="AB551" s="113"/>
      <c r="AC551" s="113"/>
      <c r="AD551" s="113"/>
      <c r="AE551" s="113"/>
      <c r="AF551" s="113"/>
      <c r="AG551" s="113"/>
      <c r="AH551" s="113"/>
      <c r="AI551" s="113"/>
      <c r="AJ551" s="113"/>
    </row>
    <row r="552" spans="1:36" ht="13.5" customHeight="1" x14ac:dyDescent="0.2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  <c r="AA552" s="113"/>
      <c r="AB552" s="113"/>
      <c r="AC552" s="113"/>
      <c r="AD552" s="113"/>
      <c r="AE552" s="113"/>
      <c r="AF552" s="113"/>
      <c r="AG552" s="113"/>
      <c r="AH552" s="113"/>
      <c r="AI552" s="113"/>
      <c r="AJ552" s="113"/>
    </row>
    <row r="553" spans="1:36" ht="13.5" customHeight="1" x14ac:dyDescent="0.2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  <c r="AA553" s="113"/>
      <c r="AB553" s="113"/>
      <c r="AC553" s="113"/>
      <c r="AD553" s="113"/>
      <c r="AE553" s="113"/>
      <c r="AF553" s="113"/>
      <c r="AG553" s="113"/>
      <c r="AH553" s="113"/>
      <c r="AI553" s="113"/>
      <c r="AJ553" s="113"/>
    </row>
    <row r="554" spans="1:36" ht="13.5" customHeight="1" x14ac:dyDescent="0.2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  <c r="AA554" s="113"/>
      <c r="AB554" s="113"/>
      <c r="AC554" s="113"/>
      <c r="AD554" s="113"/>
      <c r="AE554" s="113"/>
      <c r="AF554" s="113"/>
      <c r="AG554" s="113"/>
      <c r="AH554" s="113"/>
      <c r="AI554" s="113"/>
      <c r="AJ554" s="113"/>
    </row>
    <row r="555" spans="1:36" ht="13.5" customHeight="1" x14ac:dyDescent="0.2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  <c r="AA555" s="113"/>
      <c r="AB555" s="113"/>
      <c r="AC555" s="113"/>
      <c r="AD555" s="113"/>
      <c r="AE555" s="113"/>
      <c r="AF555" s="113"/>
      <c r="AG555" s="113"/>
      <c r="AH555" s="113"/>
      <c r="AI555" s="113"/>
      <c r="AJ555" s="113"/>
    </row>
    <row r="556" spans="1:36" ht="13.5" customHeight="1" x14ac:dyDescent="0.2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  <c r="AA556" s="113"/>
      <c r="AB556" s="113"/>
      <c r="AC556" s="113"/>
      <c r="AD556" s="113"/>
      <c r="AE556" s="113"/>
      <c r="AF556" s="113"/>
      <c r="AG556" s="113"/>
      <c r="AH556" s="113"/>
      <c r="AI556" s="113"/>
      <c r="AJ556" s="113"/>
    </row>
    <row r="557" spans="1:36" ht="13.5" customHeight="1" x14ac:dyDescent="0.2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  <c r="AA557" s="113"/>
      <c r="AB557" s="113"/>
      <c r="AC557" s="113"/>
      <c r="AD557" s="113"/>
      <c r="AE557" s="113"/>
      <c r="AF557" s="113"/>
      <c r="AG557" s="113"/>
      <c r="AH557" s="113"/>
      <c r="AI557" s="113"/>
      <c r="AJ557" s="113"/>
    </row>
    <row r="558" spans="1:36" ht="13.5" customHeight="1" x14ac:dyDescent="0.2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  <c r="AA558" s="113"/>
      <c r="AB558" s="113"/>
      <c r="AC558" s="113"/>
      <c r="AD558" s="113"/>
      <c r="AE558" s="113"/>
      <c r="AF558" s="113"/>
      <c r="AG558" s="113"/>
      <c r="AH558" s="113"/>
      <c r="AI558" s="113"/>
      <c r="AJ558" s="113"/>
    </row>
    <row r="559" spans="1:36" ht="13.5" customHeight="1" x14ac:dyDescent="0.2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  <c r="AA559" s="113"/>
      <c r="AB559" s="113"/>
      <c r="AC559" s="113"/>
      <c r="AD559" s="113"/>
      <c r="AE559" s="113"/>
      <c r="AF559" s="113"/>
      <c r="AG559" s="113"/>
      <c r="AH559" s="113"/>
      <c r="AI559" s="113"/>
      <c r="AJ559" s="113"/>
    </row>
    <row r="560" spans="1:36" ht="13.5" customHeight="1" x14ac:dyDescent="0.2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  <c r="AA560" s="113"/>
      <c r="AB560" s="113"/>
      <c r="AC560" s="113"/>
      <c r="AD560" s="113"/>
      <c r="AE560" s="113"/>
      <c r="AF560" s="113"/>
      <c r="AG560" s="113"/>
      <c r="AH560" s="113"/>
      <c r="AI560" s="113"/>
      <c r="AJ560" s="113"/>
    </row>
    <row r="561" spans="1:36" ht="13.5" customHeight="1" x14ac:dyDescent="0.2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  <c r="AA561" s="113"/>
      <c r="AB561" s="113"/>
      <c r="AC561" s="113"/>
      <c r="AD561" s="113"/>
      <c r="AE561" s="113"/>
      <c r="AF561" s="113"/>
      <c r="AG561" s="113"/>
      <c r="AH561" s="113"/>
      <c r="AI561" s="113"/>
      <c r="AJ561" s="113"/>
    </row>
    <row r="562" spans="1:36" ht="13.5" customHeight="1" x14ac:dyDescent="0.2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  <c r="AA562" s="113"/>
      <c r="AB562" s="113"/>
      <c r="AC562" s="113"/>
      <c r="AD562" s="113"/>
      <c r="AE562" s="113"/>
      <c r="AF562" s="113"/>
      <c r="AG562" s="113"/>
      <c r="AH562" s="113"/>
      <c r="AI562" s="113"/>
      <c r="AJ562" s="113"/>
    </row>
    <row r="563" spans="1:36" ht="13.5" customHeight="1" x14ac:dyDescent="0.2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  <c r="AA563" s="113"/>
      <c r="AB563" s="113"/>
      <c r="AC563" s="113"/>
      <c r="AD563" s="113"/>
      <c r="AE563" s="113"/>
      <c r="AF563" s="113"/>
      <c r="AG563" s="113"/>
      <c r="AH563" s="113"/>
      <c r="AI563" s="113"/>
      <c r="AJ563" s="113"/>
    </row>
    <row r="564" spans="1:36" ht="13.5" customHeight="1" x14ac:dyDescent="0.2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  <c r="AA564" s="113"/>
      <c r="AB564" s="113"/>
      <c r="AC564" s="113"/>
      <c r="AD564" s="113"/>
      <c r="AE564" s="113"/>
      <c r="AF564" s="113"/>
      <c r="AG564" s="113"/>
      <c r="AH564" s="113"/>
      <c r="AI564" s="113"/>
      <c r="AJ564" s="113"/>
    </row>
    <row r="565" spans="1:36" ht="13.5" customHeight="1" x14ac:dyDescent="0.2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  <c r="AA565" s="113"/>
      <c r="AB565" s="113"/>
      <c r="AC565" s="113"/>
      <c r="AD565" s="113"/>
      <c r="AE565" s="113"/>
      <c r="AF565" s="113"/>
      <c r="AG565" s="113"/>
      <c r="AH565" s="113"/>
      <c r="AI565" s="113"/>
      <c r="AJ565" s="113"/>
    </row>
    <row r="566" spans="1:36" ht="13.5" customHeight="1" x14ac:dyDescent="0.2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  <c r="AA566" s="113"/>
      <c r="AB566" s="113"/>
      <c r="AC566" s="113"/>
      <c r="AD566" s="113"/>
      <c r="AE566" s="113"/>
      <c r="AF566" s="113"/>
      <c r="AG566" s="113"/>
      <c r="AH566" s="113"/>
      <c r="AI566" s="113"/>
      <c r="AJ566" s="113"/>
    </row>
    <row r="567" spans="1:36" ht="13.5" customHeight="1" x14ac:dyDescent="0.2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  <c r="AA567" s="113"/>
      <c r="AB567" s="113"/>
      <c r="AC567" s="113"/>
      <c r="AD567" s="113"/>
      <c r="AE567" s="113"/>
      <c r="AF567" s="113"/>
      <c r="AG567" s="113"/>
      <c r="AH567" s="113"/>
      <c r="AI567" s="113"/>
      <c r="AJ567" s="113"/>
    </row>
    <row r="568" spans="1:36" ht="13.5" customHeight="1" x14ac:dyDescent="0.2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  <c r="AA568" s="113"/>
      <c r="AB568" s="113"/>
      <c r="AC568" s="113"/>
      <c r="AD568" s="113"/>
      <c r="AE568" s="113"/>
      <c r="AF568" s="113"/>
      <c r="AG568" s="113"/>
      <c r="AH568" s="113"/>
      <c r="AI568" s="113"/>
      <c r="AJ568" s="113"/>
    </row>
    <row r="569" spans="1:36" ht="13.5" customHeight="1" x14ac:dyDescent="0.2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  <c r="AA569" s="113"/>
      <c r="AB569" s="113"/>
      <c r="AC569" s="113"/>
      <c r="AD569" s="113"/>
      <c r="AE569" s="113"/>
      <c r="AF569" s="113"/>
      <c r="AG569" s="113"/>
      <c r="AH569" s="113"/>
      <c r="AI569" s="113"/>
      <c r="AJ569" s="113"/>
    </row>
    <row r="570" spans="1:36" ht="13.5" customHeight="1" x14ac:dyDescent="0.2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  <c r="AA570" s="113"/>
      <c r="AB570" s="113"/>
      <c r="AC570" s="113"/>
      <c r="AD570" s="113"/>
      <c r="AE570" s="113"/>
      <c r="AF570" s="113"/>
      <c r="AG570" s="113"/>
      <c r="AH570" s="113"/>
      <c r="AI570" s="113"/>
      <c r="AJ570" s="113"/>
    </row>
    <row r="571" spans="1:36" ht="13.5" customHeight="1" x14ac:dyDescent="0.2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  <c r="AA571" s="113"/>
      <c r="AB571" s="113"/>
      <c r="AC571" s="113"/>
      <c r="AD571" s="113"/>
      <c r="AE571" s="113"/>
      <c r="AF571" s="113"/>
      <c r="AG571" s="113"/>
      <c r="AH571" s="113"/>
      <c r="AI571" s="113"/>
      <c r="AJ571" s="113"/>
    </row>
    <row r="572" spans="1:36" ht="13.5" customHeight="1" x14ac:dyDescent="0.2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  <c r="AA572" s="113"/>
      <c r="AB572" s="113"/>
      <c r="AC572" s="113"/>
      <c r="AD572" s="113"/>
      <c r="AE572" s="113"/>
      <c r="AF572" s="113"/>
      <c r="AG572" s="113"/>
      <c r="AH572" s="113"/>
      <c r="AI572" s="113"/>
      <c r="AJ572" s="113"/>
    </row>
    <row r="573" spans="1:36" ht="13.5" customHeight="1" x14ac:dyDescent="0.2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  <c r="AA573" s="113"/>
      <c r="AB573" s="113"/>
      <c r="AC573" s="113"/>
      <c r="AD573" s="113"/>
      <c r="AE573" s="113"/>
      <c r="AF573" s="113"/>
      <c r="AG573" s="113"/>
      <c r="AH573" s="113"/>
      <c r="AI573" s="113"/>
      <c r="AJ573" s="113"/>
    </row>
    <row r="574" spans="1:36" ht="13.5" customHeight="1" x14ac:dyDescent="0.2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  <c r="AA574" s="113"/>
      <c r="AB574" s="113"/>
      <c r="AC574" s="113"/>
      <c r="AD574" s="113"/>
      <c r="AE574" s="113"/>
      <c r="AF574" s="113"/>
      <c r="AG574" s="113"/>
      <c r="AH574" s="113"/>
      <c r="AI574" s="113"/>
      <c r="AJ574" s="113"/>
    </row>
    <row r="575" spans="1:36" ht="13.5" customHeight="1" x14ac:dyDescent="0.2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  <c r="AA575" s="113"/>
      <c r="AB575" s="113"/>
      <c r="AC575" s="113"/>
      <c r="AD575" s="113"/>
      <c r="AE575" s="113"/>
      <c r="AF575" s="113"/>
      <c r="AG575" s="113"/>
      <c r="AH575" s="113"/>
      <c r="AI575" s="113"/>
      <c r="AJ575" s="113"/>
    </row>
    <row r="576" spans="1:36" ht="13.5" customHeight="1" x14ac:dyDescent="0.2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  <c r="AA576" s="113"/>
      <c r="AB576" s="113"/>
      <c r="AC576" s="113"/>
      <c r="AD576" s="113"/>
      <c r="AE576" s="113"/>
      <c r="AF576" s="113"/>
      <c r="AG576" s="113"/>
      <c r="AH576" s="113"/>
      <c r="AI576" s="113"/>
      <c r="AJ576" s="113"/>
    </row>
    <row r="577" spans="1:36" ht="13.5" customHeight="1" x14ac:dyDescent="0.2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  <c r="AA577" s="113"/>
      <c r="AB577" s="113"/>
      <c r="AC577" s="113"/>
      <c r="AD577" s="113"/>
      <c r="AE577" s="113"/>
      <c r="AF577" s="113"/>
      <c r="AG577" s="113"/>
      <c r="AH577" s="113"/>
      <c r="AI577" s="113"/>
      <c r="AJ577" s="113"/>
    </row>
    <row r="578" spans="1:36" ht="13.5" customHeight="1" x14ac:dyDescent="0.2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  <c r="AA578" s="113"/>
      <c r="AB578" s="113"/>
      <c r="AC578" s="113"/>
      <c r="AD578" s="113"/>
      <c r="AE578" s="113"/>
      <c r="AF578" s="113"/>
      <c r="AG578" s="113"/>
      <c r="AH578" s="113"/>
      <c r="AI578" s="113"/>
      <c r="AJ578" s="113"/>
    </row>
    <row r="579" spans="1:36" ht="13.5" customHeight="1" x14ac:dyDescent="0.2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  <c r="AA579" s="113"/>
      <c r="AB579" s="113"/>
      <c r="AC579" s="113"/>
      <c r="AD579" s="113"/>
      <c r="AE579" s="113"/>
      <c r="AF579" s="113"/>
      <c r="AG579" s="113"/>
      <c r="AH579" s="113"/>
      <c r="AI579" s="113"/>
      <c r="AJ579" s="113"/>
    </row>
    <row r="580" spans="1:36" ht="13.5" customHeight="1" x14ac:dyDescent="0.2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  <c r="AA580" s="113"/>
      <c r="AB580" s="113"/>
      <c r="AC580" s="113"/>
      <c r="AD580" s="113"/>
      <c r="AE580" s="113"/>
      <c r="AF580" s="113"/>
      <c r="AG580" s="113"/>
      <c r="AH580" s="113"/>
      <c r="AI580" s="113"/>
      <c r="AJ580" s="113"/>
    </row>
    <row r="581" spans="1:36" ht="13.5" customHeight="1" x14ac:dyDescent="0.2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  <c r="AA581" s="113"/>
      <c r="AB581" s="113"/>
      <c r="AC581" s="113"/>
      <c r="AD581" s="113"/>
      <c r="AE581" s="113"/>
      <c r="AF581" s="113"/>
      <c r="AG581" s="113"/>
      <c r="AH581" s="113"/>
      <c r="AI581" s="113"/>
      <c r="AJ581" s="113"/>
    </row>
    <row r="582" spans="1:36" ht="13.5" customHeight="1" x14ac:dyDescent="0.2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  <c r="AA582" s="113"/>
      <c r="AB582" s="113"/>
      <c r="AC582" s="113"/>
      <c r="AD582" s="113"/>
      <c r="AE582" s="113"/>
      <c r="AF582" s="113"/>
      <c r="AG582" s="113"/>
      <c r="AH582" s="113"/>
      <c r="AI582" s="113"/>
      <c r="AJ582" s="113"/>
    </row>
    <row r="583" spans="1:36" ht="13.5" customHeight="1" x14ac:dyDescent="0.2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  <c r="AA583" s="113"/>
      <c r="AB583" s="113"/>
      <c r="AC583" s="113"/>
      <c r="AD583" s="113"/>
      <c r="AE583" s="113"/>
      <c r="AF583" s="113"/>
      <c r="AG583" s="113"/>
      <c r="AH583" s="113"/>
      <c r="AI583" s="113"/>
      <c r="AJ583" s="113"/>
    </row>
    <row r="584" spans="1:36" ht="13.5" customHeight="1" x14ac:dyDescent="0.2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  <c r="AA584" s="113"/>
      <c r="AB584" s="113"/>
      <c r="AC584" s="113"/>
      <c r="AD584" s="113"/>
      <c r="AE584" s="113"/>
      <c r="AF584" s="113"/>
      <c r="AG584" s="113"/>
      <c r="AH584" s="113"/>
      <c r="AI584" s="113"/>
      <c r="AJ584" s="113"/>
    </row>
    <row r="585" spans="1:36" ht="13.5" customHeight="1" x14ac:dyDescent="0.2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  <c r="AA585" s="113"/>
      <c r="AB585" s="113"/>
      <c r="AC585" s="113"/>
      <c r="AD585" s="113"/>
      <c r="AE585" s="113"/>
      <c r="AF585" s="113"/>
      <c r="AG585" s="113"/>
      <c r="AH585" s="113"/>
      <c r="AI585" s="113"/>
      <c r="AJ585" s="113"/>
    </row>
    <row r="586" spans="1:36" ht="13.5" customHeight="1" x14ac:dyDescent="0.2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  <c r="AA586" s="113"/>
      <c r="AB586" s="113"/>
      <c r="AC586" s="113"/>
      <c r="AD586" s="113"/>
      <c r="AE586" s="113"/>
      <c r="AF586" s="113"/>
      <c r="AG586" s="113"/>
      <c r="AH586" s="113"/>
      <c r="AI586" s="113"/>
      <c r="AJ586" s="113"/>
    </row>
    <row r="587" spans="1:36" ht="13.5" customHeight="1" x14ac:dyDescent="0.2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  <c r="AA587" s="113"/>
      <c r="AB587" s="113"/>
      <c r="AC587" s="113"/>
      <c r="AD587" s="113"/>
      <c r="AE587" s="113"/>
      <c r="AF587" s="113"/>
      <c r="AG587" s="113"/>
      <c r="AH587" s="113"/>
      <c r="AI587" s="113"/>
      <c r="AJ587" s="113"/>
    </row>
    <row r="588" spans="1:36" ht="13.5" customHeight="1" x14ac:dyDescent="0.2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  <c r="AA588" s="113"/>
      <c r="AB588" s="113"/>
      <c r="AC588" s="113"/>
      <c r="AD588" s="113"/>
      <c r="AE588" s="113"/>
      <c r="AF588" s="113"/>
      <c r="AG588" s="113"/>
      <c r="AH588" s="113"/>
      <c r="AI588" s="113"/>
      <c r="AJ588" s="113"/>
    </row>
    <row r="589" spans="1:36" ht="13.5" customHeight="1" x14ac:dyDescent="0.2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  <c r="AA589" s="113"/>
      <c r="AB589" s="113"/>
      <c r="AC589" s="113"/>
      <c r="AD589" s="113"/>
      <c r="AE589" s="113"/>
      <c r="AF589" s="113"/>
      <c r="AG589" s="113"/>
      <c r="AH589" s="113"/>
      <c r="AI589" s="113"/>
      <c r="AJ589" s="113"/>
    </row>
    <row r="590" spans="1:36" ht="13.5" customHeight="1" x14ac:dyDescent="0.2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  <c r="AA590" s="113"/>
      <c r="AB590" s="113"/>
      <c r="AC590" s="113"/>
      <c r="AD590" s="113"/>
      <c r="AE590" s="113"/>
      <c r="AF590" s="113"/>
      <c r="AG590" s="113"/>
      <c r="AH590" s="113"/>
      <c r="AI590" s="113"/>
      <c r="AJ590" s="113"/>
    </row>
    <row r="591" spans="1:36" ht="13.5" customHeight="1" x14ac:dyDescent="0.2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  <c r="AA591" s="113"/>
      <c r="AB591" s="113"/>
      <c r="AC591" s="113"/>
      <c r="AD591" s="113"/>
      <c r="AE591" s="113"/>
      <c r="AF591" s="113"/>
      <c r="AG591" s="113"/>
      <c r="AH591" s="113"/>
      <c r="AI591" s="113"/>
      <c r="AJ591" s="113"/>
    </row>
    <row r="592" spans="1:36" ht="13.5" customHeight="1" x14ac:dyDescent="0.2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  <c r="AA592" s="113"/>
      <c r="AB592" s="113"/>
      <c r="AC592" s="113"/>
      <c r="AD592" s="113"/>
      <c r="AE592" s="113"/>
      <c r="AF592" s="113"/>
      <c r="AG592" s="113"/>
      <c r="AH592" s="113"/>
      <c r="AI592" s="113"/>
      <c r="AJ592" s="113"/>
    </row>
    <row r="593" spans="1:36" ht="13.5" customHeight="1" x14ac:dyDescent="0.2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  <c r="AA593" s="113"/>
      <c r="AB593" s="113"/>
      <c r="AC593" s="113"/>
      <c r="AD593" s="113"/>
      <c r="AE593" s="113"/>
      <c r="AF593" s="113"/>
      <c r="AG593" s="113"/>
      <c r="AH593" s="113"/>
      <c r="AI593" s="113"/>
      <c r="AJ593" s="113"/>
    </row>
    <row r="594" spans="1:36" ht="13.5" customHeight="1" x14ac:dyDescent="0.2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  <c r="AA594" s="113"/>
      <c r="AB594" s="113"/>
      <c r="AC594" s="113"/>
      <c r="AD594" s="113"/>
      <c r="AE594" s="113"/>
      <c r="AF594" s="113"/>
      <c r="AG594" s="113"/>
      <c r="AH594" s="113"/>
      <c r="AI594" s="113"/>
      <c r="AJ594" s="113"/>
    </row>
    <row r="595" spans="1:36" ht="13.5" customHeight="1" x14ac:dyDescent="0.2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  <c r="AA595" s="113"/>
      <c r="AB595" s="113"/>
      <c r="AC595" s="113"/>
      <c r="AD595" s="113"/>
      <c r="AE595" s="113"/>
      <c r="AF595" s="113"/>
      <c r="AG595" s="113"/>
      <c r="AH595" s="113"/>
      <c r="AI595" s="113"/>
      <c r="AJ595" s="113"/>
    </row>
    <row r="596" spans="1:36" ht="13.5" customHeight="1" x14ac:dyDescent="0.2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  <c r="AA596" s="113"/>
      <c r="AB596" s="113"/>
      <c r="AC596" s="113"/>
      <c r="AD596" s="113"/>
      <c r="AE596" s="113"/>
      <c r="AF596" s="113"/>
      <c r="AG596" s="113"/>
      <c r="AH596" s="113"/>
      <c r="AI596" s="113"/>
      <c r="AJ596" s="113"/>
    </row>
    <row r="597" spans="1:36" ht="13.5" customHeight="1" x14ac:dyDescent="0.2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  <c r="AA597" s="113"/>
      <c r="AB597" s="113"/>
      <c r="AC597" s="113"/>
      <c r="AD597" s="113"/>
      <c r="AE597" s="113"/>
      <c r="AF597" s="113"/>
      <c r="AG597" s="113"/>
      <c r="AH597" s="113"/>
      <c r="AI597" s="113"/>
      <c r="AJ597" s="113"/>
    </row>
    <row r="598" spans="1:36" ht="13.5" customHeight="1" x14ac:dyDescent="0.2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  <c r="AA598" s="113"/>
      <c r="AB598" s="113"/>
      <c r="AC598" s="113"/>
      <c r="AD598" s="113"/>
      <c r="AE598" s="113"/>
      <c r="AF598" s="113"/>
      <c r="AG598" s="113"/>
      <c r="AH598" s="113"/>
      <c r="AI598" s="113"/>
      <c r="AJ598" s="113"/>
    </row>
    <row r="599" spans="1:36" ht="13.5" customHeight="1" x14ac:dyDescent="0.2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  <c r="AA599" s="113"/>
      <c r="AB599" s="113"/>
      <c r="AC599" s="113"/>
      <c r="AD599" s="113"/>
      <c r="AE599" s="113"/>
      <c r="AF599" s="113"/>
      <c r="AG599" s="113"/>
      <c r="AH599" s="113"/>
      <c r="AI599" s="113"/>
      <c r="AJ599" s="113"/>
    </row>
    <row r="600" spans="1:36" ht="13.5" customHeight="1" x14ac:dyDescent="0.2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  <c r="AA600" s="113"/>
      <c r="AB600" s="113"/>
      <c r="AC600" s="113"/>
      <c r="AD600" s="113"/>
      <c r="AE600" s="113"/>
      <c r="AF600" s="113"/>
      <c r="AG600" s="113"/>
      <c r="AH600" s="113"/>
      <c r="AI600" s="113"/>
      <c r="AJ600" s="113"/>
    </row>
    <row r="601" spans="1:36" ht="13.5" customHeight="1" x14ac:dyDescent="0.2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  <c r="AA601" s="113"/>
      <c r="AB601" s="113"/>
      <c r="AC601" s="113"/>
      <c r="AD601" s="113"/>
      <c r="AE601" s="113"/>
      <c r="AF601" s="113"/>
      <c r="AG601" s="113"/>
      <c r="AH601" s="113"/>
      <c r="AI601" s="113"/>
      <c r="AJ601" s="113"/>
    </row>
    <row r="602" spans="1:36" ht="13.5" customHeight="1" x14ac:dyDescent="0.2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  <c r="AA602" s="113"/>
      <c r="AB602" s="113"/>
      <c r="AC602" s="113"/>
      <c r="AD602" s="113"/>
      <c r="AE602" s="113"/>
      <c r="AF602" s="113"/>
      <c r="AG602" s="113"/>
      <c r="AH602" s="113"/>
      <c r="AI602" s="113"/>
      <c r="AJ602" s="113"/>
    </row>
    <row r="603" spans="1:36" ht="13.5" customHeight="1" x14ac:dyDescent="0.2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  <c r="AA603" s="113"/>
      <c r="AB603" s="113"/>
      <c r="AC603" s="113"/>
      <c r="AD603" s="113"/>
      <c r="AE603" s="113"/>
      <c r="AF603" s="113"/>
      <c r="AG603" s="113"/>
      <c r="AH603" s="113"/>
      <c r="AI603" s="113"/>
      <c r="AJ603" s="113"/>
    </row>
    <row r="604" spans="1:36" ht="13.5" customHeight="1" x14ac:dyDescent="0.2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  <c r="AA604" s="113"/>
      <c r="AB604" s="113"/>
      <c r="AC604" s="113"/>
      <c r="AD604" s="113"/>
      <c r="AE604" s="113"/>
      <c r="AF604" s="113"/>
      <c r="AG604" s="113"/>
      <c r="AH604" s="113"/>
      <c r="AI604" s="113"/>
      <c r="AJ604" s="113"/>
    </row>
    <row r="605" spans="1:36" ht="13.5" customHeight="1" x14ac:dyDescent="0.2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  <c r="AA605" s="113"/>
      <c r="AB605" s="113"/>
      <c r="AC605" s="113"/>
      <c r="AD605" s="113"/>
      <c r="AE605" s="113"/>
      <c r="AF605" s="113"/>
      <c r="AG605" s="113"/>
      <c r="AH605" s="113"/>
      <c r="AI605" s="113"/>
      <c r="AJ605" s="113"/>
    </row>
    <row r="606" spans="1:36" ht="13.5" customHeight="1" x14ac:dyDescent="0.2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  <c r="AA606" s="113"/>
      <c r="AB606" s="113"/>
      <c r="AC606" s="113"/>
      <c r="AD606" s="113"/>
      <c r="AE606" s="113"/>
      <c r="AF606" s="113"/>
      <c r="AG606" s="113"/>
      <c r="AH606" s="113"/>
      <c r="AI606" s="113"/>
      <c r="AJ606" s="113"/>
    </row>
    <row r="607" spans="1:36" ht="13.5" customHeight="1" x14ac:dyDescent="0.2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  <c r="AA607" s="113"/>
      <c r="AB607" s="113"/>
      <c r="AC607" s="113"/>
      <c r="AD607" s="113"/>
      <c r="AE607" s="113"/>
      <c r="AF607" s="113"/>
      <c r="AG607" s="113"/>
      <c r="AH607" s="113"/>
      <c r="AI607" s="113"/>
      <c r="AJ607" s="113"/>
    </row>
    <row r="608" spans="1:36" ht="13.5" customHeight="1" x14ac:dyDescent="0.2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  <c r="AA608" s="113"/>
      <c r="AB608" s="113"/>
      <c r="AC608" s="113"/>
      <c r="AD608" s="113"/>
      <c r="AE608" s="113"/>
      <c r="AF608" s="113"/>
      <c r="AG608" s="113"/>
      <c r="AH608" s="113"/>
      <c r="AI608" s="113"/>
      <c r="AJ608" s="113"/>
    </row>
    <row r="609" spans="1:36" ht="13.5" customHeight="1" x14ac:dyDescent="0.2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  <c r="AA609" s="113"/>
      <c r="AB609" s="113"/>
      <c r="AC609" s="113"/>
      <c r="AD609" s="113"/>
      <c r="AE609" s="113"/>
      <c r="AF609" s="113"/>
      <c r="AG609" s="113"/>
      <c r="AH609" s="113"/>
      <c r="AI609" s="113"/>
      <c r="AJ609" s="113"/>
    </row>
    <row r="610" spans="1:36" ht="13.5" customHeight="1" x14ac:dyDescent="0.2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  <c r="AA610" s="113"/>
      <c r="AB610" s="113"/>
      <c r="AC610" s="113"/>
      <c r="AD610" s="113"/>
      <c r="AE610" s="113"/>
      <c r="AF610" s="113"/>
      <c r="AG610" s="113"/>
      <c r="AH610" s="113"/>
      <c r="AI610" s="113"/>
      <c r="AJ610" s="113"/>
    </row>
    <row r="611" spans="1:36" ht="13.5" customHeight="1" x14ac:dyDescent="0.2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  <c r="AA611" s="113"/>
      <c r="AB611" s="113"/>
      <c r="AC611" s="113"/>
      <c r="AD611" s="113"/>
      <c r="AE611" s="113"/>
      <c r="AF611" s="113"/>
      <c r="AG611" s="113"/>
      <c r="AH611" s="113"/>
      <c r="AI611" s="113"/>
      <c r="AJ611" s="113"/>
    </row>
    <row r="612" spans="1:36" ht="13.5" customHeight="1" x14ac:dyDescent="0.2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  <c r="AA612" s="113"/>
      <c r="AB612" s="113"/>
      <c r="AC612" s="113"/>
      <c r="AD612" s="113"/>
      <c r="AE612" s="113"/>
      <c r="AF612" s="113"/>
      <c r="AG612" s="113"/>
      <c r="AH612" s="113"/>
      <c r="AI612" s="113"/>
      <c r="AJ612" s="113"/>
    </row>
    <row r="613" spans="1:36" ht="13.5" customHeight="1" x14ac:dyDescent="0.2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  <c r="AA613" s="113"/>
      <c r="AB613" s="113"/>
      <c r="AC613" s="113"/>
      <c r="AD613" s="113"/>
      <c r="AE613" s="113"/>
      <c r="AF613" s="113"/>
      <c r="AG613" s="113"/>
      <c r="AH613" s="113"/>
      <c r="AI613" s="113"/>
      <c r="AJ613" s="113"/>
    </row>
    <row r="614" spans="1:36" ht="13.5" customHeight="1" x14ac:dyDescent="0.2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  <c r="AA614" s="113"/>
      <c r="AB614" s="113"/>
      <c r="AC614" s="113"/>
      <c r="AD614" s="113"/>
      <c r="AE614" s="113"/>
      <c r="AF614" s="113"/>
      <c r="AG614" s="113"/>
      <c r="AH614" s="113"/>
      <c r="AI614" s="113"/>
      <c r="AJ614" s="113"/>
    </row>
    <row r="615" spans="1:36" ht="13.5" customHeight="1" x14ac:dyDescent="0.2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  <c r="AA615" s="113"/>
      <c r="AB615" s="113"/>
      <c r="AC615" s="113"/>
      <c r="AD615" s="113"/>
      <c r="AE615" s="113"/>
      <c r="AF615" s="113"/>
      <c r="AG615" s="113"/>
      <c r="AH615" s="113"/>
      <c r="AI615" s="113"/>
      <c r="AJ615" s="113"/>
    </row>
    <row r="616" spans="1:36" ht="13.5" customHeight="1" x14ac:dyDescent="0.2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  <c r="AA616" s="113"/>
      <c r="AB616" s="113"/>
      <c r="AC616" s="113"/>
      <c r="AD616" s="113"/>
      <c r="AE616" s="113"/>
      <c r="AF616" s="113"/>
      <c r="AG616" s="113"/>
      <c r="AH616" s="113"/>
      <c r="AI616" s="113"/>
      <c r="AJ616" s="113"/>
    </row>
    <row r="617" spans="1:36" ht="13.5" customHeight="1" x14ac:dyDescent="0.2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  <c r="AA617" s="113"/>
      <c r="AB617" s="113"/>
      <c r="AC617" s="113"/>
      <c r="AD617" s="113"/>
      <c r="AE617" s="113"/>
      <c r="AF617" s="113"/>
      <c r="AG617" s="113"/>
      <c r="AH617" s="113"/>
      <c r="AI617" s="113"/>
      <c r="AJ617" s="113"/>
    </row>
    <row r="618" spans="1:36" ht="13.5" customHeight="1" x14ac:dyDescent="0.2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  <c r="AA618" s="113"/>
      <c r="AB618" s="113"/>
      <c r="AC618" s="113"/>
      <c r="AD618" s="113"/>
      <c r="AE618" s="113"/>
      <c r="AF618" s="113"/>
      <c r="AG618" s="113"/>
      <c r="AH618" s="113"/>
      <c r="AI618" s="113"/>
      <c r="AJ618" s="113"/>
    </row>
    <row r="619" spans="1:36" ht="13.5" customHeight="1" x14ac:dyDescent="0.2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  <c r="AA619" s="113"/>
      <c r="AB619" s="113"/>
      <c r="AC619" s="113"/>
      <c r="AD619" s="113"/>
      <c r="AE619" s="113"/>
      <c r="AF619" s="113"/>
      <c r="AG619" s="113"/>
      <c r="AH619" s="113"/>
      <c r="AI619" s="113"/>
      <c r="AJ619" s="113"/>
    </row>
    <row r="620" spans="1:36" ht="13.5" customHeight="1" x14ac:dyDescent="0.2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  <c r="AA620" s="113"/>
      <c r="AB620" s="113"/>
      <c r="AC620" s="113"/>
      <c r="AD620" s="113"/>
      <c r="AE620" s="113"/>
      <c r="AF620" s="113"/>
      <c r="AG620" s="113"/>
      <c r="AH620" s="113"/>
      <c r="AI620" s="113"/>
      <c r="AJ620" s="113"/>
    </row>
    <row r="621" spans="1:36" ht="13.5" customHeight="1" x14ac:dyDescent="0.2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  <c r="AA621" s="113"/>
      <c r="AB621" s="113"/>
      <c r="AC621" s="113"/>
      <c r="AD621" s="113"/>
      <c r="AE621" s="113"/>
      <c r="AF621" s="113"/>
      <c r="AG621" s="113"/>
      <c r="AH621" s="113"/>
      <c r="AI621" s="113"/>
      <c r="AJ621" s="113"/>
    </row>
    <row r="622" spans="1:36" ht="13.5" customHeight="1" x14ac:dyDescent="0.2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  <c r="AA622" s="113"/>
      <c r="AB622" s="113"/>
      <c r="AC622" s="113"/>
      <c r="AD622" s="113"/>
      <c r="AE622" s="113"/>
      <c r="AF622" s="113"/>
      <c r="AG622" s="113"/>
      <c r="AH622" s="113"/>
      <c r="AI622" s="113"/>
      <c r="AJ622" s="113"/>
    </row>
    <row r="623" spans="1:36" ht="13.5" customHeight="1" x14ac:dyDescent="0.2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  <c r="AA623" s="113"/>
      <c r="AB623" s="113"/>
      <c r="AC623" s="113"/>
      <c r="AD623" s="113"/>
      <c r="AE623" s="113"/>
      <c r="AF623" s="113"/>
      <c r="AG623" s="113"/>
      <c r="AH623" s="113"/>
      <c r="AI623" s="113"/>
      <c r="AJ623" s="113"/>
    </row>
    <row r="624" spans="1:36" ht="13.5" customHeight="1" x14ac:dyDescent="0.2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  <c r="AA624" s="113"/>
      <c r="AB624" s="113"/>
      <c r="AC624" s="113"/>
      <c r="AD624" s="113"/>
      <c r="AE624" s="113"/>
      <c r="AF624" s="113"/>
      <c r="AG624" s="113"/>
      <c r="AH624" s="113"/>
      <c r="AI624" s="113"/>
      <c r="AJ624" s="113"/>
    </row>
    <row r="625" spans="1:36" ht="13.5" customHeight="1" x14ac:dyDescent="0.2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  <c r="AA625" s="113"/>
      <c r="AB625" s="113"/>
      <c r="AC625" s="113"/>
      <c r="AD625" s="113"/>
      <c r="AE625" s="113"/>
      <c r="AF625" s="113"/>
      <c r="AG625" s="113"/>
      <c r="AH625" s="113"/>
      <c r="AI625" s="113"/>
      <c r="AJ625" s="113"/>
    </row>
    <row r="626" spans="1:36" ht="13.5" customHeight="1" x14ac:dyDescent="0.2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  <c r="AA626" s="113"/>
      <c r="AB626" s="113"/>
      <c r="AC626" s="113"/>
      <c r="AD626" s="113"/>
      <c r="AE626" s="113"/>
      <c r="AF626" s="113"/>
      <c r="AG626" s="113"/>
      <c r="AH626" s="113"/>
      <c r="AI626" s="113"/>
      <c r="AJ626" s="113"/>
    </row>
    <row r="627" spans="1:36" ht="13.5" customHeight="1" x14ac:dyDescent="0.2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  <c r="AA627" s="113"/>
      <c r="AB627" s="113"/>
      <c r="AC627" s="113"/>
      <c r="AD627" s="113"/>
      <c r="AE627" s="113"/>
      <c r="AF627" s="113"/>
      <c r="AG627" s="113"/>
      <c r="AH627" s="113"/>
      <c r="AI627" s="113"/>
      <c r="AJ627" s="113"/>
    </row>
    <row r="628" spans="1:36" ht="13.5" customHeight="1" x14ac:dyDescent="0.2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  <c r="AA628" s="113"/>
      <c r="AB628" s="113"/>
      <c r="AC628" s="113"/>
      <c r="AD628" s="113"/>
      <c r="AE628" s="113"/>
      <c r="AF628" s="113"/>
      <c r="AG628" s="113"/>
      <c r="AH628" s="113"/>
      <c r="AI628" s="113"/>
      <c r="AJ628" s="113"/>
    </row>
    <row r="629" spans="1:36" ht="13.5" customHeight="1" x14ac:dyDescent="0.2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  <c r="AA629" s="113"/>
      <c r="AB629" s="113"/>
      <c r="AC629" s="113"/>
      <c r="AD629" s="113"/>
      <c r="AE629" s="113"/>
      <c r="AF629" s="113"/>
      <c r="AG629" s="113"/>
      <c r="AH629" s="113"/>
      <c r="AI629" s="113"/>
      <c r="AJ629" s="113"/>
    </row>
    <row r="630" spans="1:36" ht="13.5" customHeight="1" x14ac:dyDescent="0.2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  <c r="AA630" s="113"/>
      <c r="AB630" s="113"/>
      <c r="AC630" s="113"/>
      <c r="AD630" s="113"/>
      <c r="AE630" s="113"/>
      <c r="AF630" s="113"/>
      <c r="AG630" s="113"/>
      <c r="AH630" s="113"/>
      <c r="AI630" s="113"/>
      <c r="AJ630" s="113"/>
    </row>
    <row r="631" spans="1:36" ht="13.5" customHeight="1" x14ac:dyDescent="0.2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  <c r="AA631" s="113"/>
      <c r="AB631" s="113"/>
      <c r="AC631" s="113"/>
      <c r="AD631" s="113"/>
      <c r="AE631" s="113"/>
      <c r="AF631" s="113"/>
      <c r="AG631" s="113"/>
      <c r="AH631" s="113"/>
      <c r="AI631" s="113"/>
      <c r="AJ631" s="113"/>
    </row>
    <row r="632" spans="1:36" ht="13.5" customHeight="1" x14ac:dyDescent="0.2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  <c r="AA632" s="113"/>
      <c r="AB632" s="113"/>
      <c r="AC632" s="113"/>
      <c r="AD632" s="113"/>
      <c r="AE632" s="113"/>
      <c r="AF632" s="113"/>
      <c r="AG632" s="113"/>
      <c r="AH632" s="113"/>
      <c r="AI632" s="113"/>
      <c r="AJ632" s="113"/>
    </row>
    <row r="633" spans="1:36" ht="13.5" customHeight="1" x14ac:dyDescent="0.2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  <c r="AA633" s="113"/>
      <c r="AB633" s="113"/>
      <c r="AC633" s="113"/>
      <c r="AD633" s="113"/>
      <c r="AE633" s="113"/>
      <c r="AF633" s="113"/>
      <c r="AG633" s="113"/>
      <c r="AH633" s="113"/>
      <c r="AI633" s="113"/>
      <c r="AJ633" s="113"/>
    </row>
    <row r="634" spans="1:36" ht="13.5" customHeight="1" x14ac:dyDescent="0.2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  <c r="AA634" s="113"/>
      <c r="AB634" s="113"/>
      <c r="AC634" s="113"/>
      <c r="AD634" s="113"/>
      <c r="AE634" s="113"/>
      <c r="AF634" s="113"/>
      <c r="AG634" s="113"/>
      <c r="AH634" s="113"/>
      <c r="AI634" s="113"/>
      <c r="AJ634" s="113"/>
    </row>
    <row r="635" spans="1:36" ht="13.5" customHeight="1" x14ac:dyDescent="0.2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  <c r="AA635" s="113"/>
      <c r="AB635" s="113"/>
      <c r="AC635" s="113"/>
      <c r="AD635" s="113"/>
      <c r="AE635" s="113"/>
      <c r="AF635" s="113"/>
      <c r="AG635" s="113"/>
      <c r="AH635" s="113"/>
      <c r="AI635" s="113"/>
      <c r="AJ635" s="113"/>
    </row>
    <row r="636" spans="1:36" ht="13.5" customHeight="1" x14ac:dyDescent="0.2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  <c r="AA636" s="113"/>
      <c r="AB636" s="113"/>
      <c r="AC636" s="113"/>
      <c r="AD636" s="113"/>
      <c r="AE636" s="113"/>
      <c r="AF636" s="113"/>
      <c r="AG636" s="113"/>
      <c r="AH636" s="113"/>
      <c r="AI636" s="113"/>
      <c r="AJ636" s="113"/>
    </row>
    <row r="637" spans="1:36" ht="13.5" customHeight="1" x14ac:dyDescent="0.2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  <c r="AA637" s="113"/>
      <c r="AB637" s="113"/>
      <c r="AC637" s="113"/>
      <c r="AD637" s="113"/>
      <c r="AE637" s="113"/>
      <c r="AF637" s="113"/>
      <c r="AG637" s="113"/>
      <c r="AH637" s="113"/>
      <c r="AI637" s="113"/>
      <c r="AJ637" s="113"/>
    </row>
    <row r="638" spans="1:36" ht="13.5" customHeight="1" x14ac:dyDescent="0.2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  <c r="AA638" s="113"/>
      <c r="AB638" s="113"/>
      <c r="AC638" s="113"/>
      <c r="AD638" s="113"/>
      <c r="AE638" s="113"/>
      <c r="AF638" s="113"/>
      <c r="AG638" s="113"/>
      <c r="AH638" s="113"/>
      <c r="AI638" s="113"/>
      <c r="AJ638" s="113"/>
    </row>
    <row r="639" spans="1:36" ht="13.5" customHeight="1" x14ac:dyDescent="0.2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  <c r="AA639" s="113"/>
      <c r="AB639" s="113"/>
      <c r="AC639" s="113"/>
      <c r="AD639" s="113"/>
      <c r="AE639" s="113"/>
      <c r="AF639" s="113"/>
      <c r="AG639" s="113"/>
      <c r="AH639" s="113"/>
      <c r="AI639" s="113"/>
      <c r="AJ639" s="113"/>
    </row>
    <row r="640" spans="1:36" ht="13.5" customHeight="1" x14ac:dyDescent="0.2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  <c r="AA640" s="113"/>
      <c r="AB640" s="113"/>
      <c r="AC640" s="113"/>
      <c r="AD640" s="113"/>
      <c r="AE640" s="113"/>
      <c r="AF640" s="113"/>
      <c r="AG640" s="113"/>
      <c r="AH640" s="113"/>
      <c r="AI640" s="113"/>
      <c r="AJ640" s="113"/>
    </row>
    <row r="641" spans="1:36" ht="13.5" customHeight="1" x14ac:dyDescent="0.2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  <c r="AA641" s="113"/>
      <c r="AB641" s="113"/>
      <c r="AC641" s="113"/>
      <c r="AD641" s="113"/>
      <c r="AE641" s="113"/>
      <c r="AF641" s="113"/>
      <c r="AG641" s="113"/>
      <c r="AH641" s="113"/>
      <c r="AI641" s="113"/>
      <c r="AJ641" s="113"/>
    </row>
    <row r="642" spans="1:36" ht="13.5" customHeight="1" x14ac:dyDescent="0.2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  <c r="AA642" s="113"/>
      <c r="AB642" s="113"/>
      <c r="AC642" s="113"/>
      <c r="AD642" s="113"/>
      <c r="AE642" s="113"/>
      <c r="AF642" s="113"/>
      <c r="AG642" s="113"/>
      <c r="AH642" s="113"/>
      <c r="AI642" s="113"/>
      <c r="AJ642" s="113"/>
    </row>
    <row r="643" spans="1:36" ht="13.5" customHeight="1" x14ac:dyDescent="0.2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  <c r="AA643" s="113"/>
      <c r="AB643" s="113"/>
      <c r="AC643" s="113"/>
      <c r="AD643" s="113"/>
      <c r="AE643" s="113"/>
      <c r="AF643" s="113"/>
      <c r="AG643" s="113"/>
      <c r="AH643" s="113"/>
      <c r="AI643" s="113"/>
      <c r="AJ643" s="113"/>
    </row>
    <row r="644" spans="1:36" ht="13.5" customHeight="1" x14ac:dyDescent="0.2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  <c r="AA644" s="113"/>
      <c r="AB644" s="113"/>
      <c r="AC644" s="113"/>
      <c r="AD644" s="113"/>
      <c r="AE644" s="113"/>
      <c r="AF644" s="113"/>
      <c r="AG644" s="113"/>
      <c r="AH644" s="113"/>
      <c r="AI644" s="113"/>
      <c r="AJ644" s="113"/>
    </row>
    <row r="645" spans="1:36" ht="13.5" customHeight="1" x14ac:dyDescent="0.2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  <c r="AA645" s="113"/>
      <c r="AB645" s="113"/>
      <c r="AC645" s="113"/>
      <c r="AD645" s="113"/>
      <c r="AE645" s="113"/>
      <c r="AF645" s="113"/>
      <c r="AG645" s="113"/>
      <c r="AH645" s="113"/>
      <c r="AI645" s="113"/>
      <c r="AJ645" s="113"/>
    </row>
    <row r="646" spans="1:36" ht="13.5" customHeight="1" x14ac:dyDescent="0.2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  <c r="AA646" s="113"/>
      <c r="AB646" s="113"/>
      <c r="AC646" s="113"/>
      <c r="AD646" s="113"/>
      <c r="AE646" s="113"/>
      <c r="AF646" s="113"/>
      <c r="AG646" s="113"/>
      <c r="AH646" s="113"/>
      <c r="AI646" s="113"/>
      <c r="AJ646" s="113"/>
    </row>
    <row r="647" spans="1:36" ht="13.5" customHeight="1" x14ac:dyDescent="0.2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  <c r="AA647" s="113"/>
      <c r="AB647" s="113"/>
      <c r="AC647" s="113"/>
      <c r="AD647" s="113"/>
      <c r="AE647" s="113"/>
      <c r="AF647" s="113"/>
      <c r="AG647" s="113"/>
      <c r="AH647" s="113"/>
      <c r="AI647" s="113"/>
      <c r="AJ647" s="113"/>
    </row>
    <row r="648" spans="1:36" ht="13.5" customHeight="1" x14ac:dyDescent="0.2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  <c r="AA648" s="113"/>
      <c r="AB648" s="113"/>
      <c r="AC648" s="113"/>
      <c r="AD648" s="113"/>
      <c r="AE648" s="113"/>
      <c r="AF648" s="113"/>
      <c r="AG648" s="113"/>
      <c r="AH648" s="113"/>
      <c r="AI648" s="113"/>
      <c r="AJ648" s="113"/>
    </row>
    <row r="649" spans="1:36" ht="13.5" customHeight="1" x14ac:dyDescent="0.2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  <c r="AA649" s="113"/>
      <c r="AB649" s="113"/>
      <c r="AC649" s="113"/>
      <c r="AD649" s="113"/>
      <c r="AE649" s="113"/>
      <c r="AF649" s="113"/>
      <c r="AG649" s="113"/>
      <c r="AH649" s="113"/>
      <c r="AI649" s="113"/>
      <c r="AJ649" s="113"/>
    </row>
    <row r="650" spans="1:36" ht="13.5" customHeight="1" x14ac:dyDescent="0.2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  <c r="AA650" s="113"/>
      <c r="AB650" s="113"/>
      <c r="AC650" s="113"/>
      <c r="AD650" s="113"/>
      <c r="AE650" s="113"/>
      <c r="AF650" s="113"/>
      <c r="AG650" s="113"/>
      <c r="AH650" s="113"/>
      <c r="AI650" s="113"/>
      <c r="AJ650" s="113"/>
    </row>
    <row r="651" spans="1:36" ht="13.5" customHeight="1" x14ac:dyDescent="0.2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  <c r="AA651" s="113"/>
      <c r="AB651" s="113"/>
      <c r="AC651" s="113"/>
      <c r="AD651" s="113"/>
      <c r="AE651" s="113"/>
      <c r="AF651" s="113"/>
      <c r="AG651" s="113"/>
      <c r="AH651" s="113"/>
      <c r="AI651" s="113"/>
      <c r="AJ651" s="113"/>
    </row>
    <row r="652" spans="1:36" ht="13.5" customHeight="1" x14ac:dyDescent="0.2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  <c r="AA652" s="113"/>
      <c r="AB652" s="113"/>
      <c r="AC652" s="113"/>
      <c r="AD652" s="113"/>
      <c r="AE652" s="113"/>
      <c r="AF652" s="113"/>
      <c r="AG652" s="113"/>
      <c r="AH652" s="113"/>
      <c r="AI652" s="113"/>
      <c r="AJ652" s="113"/>
    </row>
    <row r="653" spans="1:36" ht="13.5" customHeight="1" x14ac:dyDescent="0.2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  <c r="AA653" s="113"/>
      <c r="AB653" s="113"/>
      <c r="AC653" s="113"/>
      <c r="AD653" s="113"/>
      <c r="AE653" s="113"/>
      <c r="AF653" s="113"/>
      <c r="AG653" s="113"/>
      <c r="AH653" s="113"/>
      <c r="AI653" s="113"/>
      <c r="AJ653" s="113"/>
    </row>
    <row r="654" spans="1:36" ht="13.5" customHeight="1" x14ac:dyDescent="0.2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  <c r="AA654" s="113"/>
      <c r="AB654" s="113"/>
      <c r="AC654" s="113"/>
      <c r="AD654" s="113"/>
      <c r="AE654" s="113"/>
      <c r="AF654" s="113"/>
      <c r="AG654" s="113"/>
      <c r="AH654" s="113"/>
      <c r="AI654" s="113"/>
      <c r="AJ654" s="113"/>
    </row>
    <row r="655" spans="1:36" ht="13.5" customHeight="1" x14ac:dyDescent="0.2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  <c r="AA655" s="113"/>
      <c r="AB655" s="113"/>
      <c r="AC655" s="113"/>
      <c r="AD655" s="113"/>
      <c r="AE655" s="113"/>
      <c r="AF655" s="113"/>
      <c r="AG655" s="113"/>
      <c r="AH655" s="113"/>
      <c r="AI655" s="113"/>
      <c r="AJ655" s="113"/>
    </row>
    <row r="656" spans="1:36" ht="13.5" customHeight="1" x14ac:dyDescent="0.2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  <c r="AA656" s="113"/>
      <c r="AB656" s="113"/>
      <c r="AC656" s="113"/>
      <c r="AD656" s="113"/>
      <c r="AE656" s="113"/>
      <c r="AF656" s="113"/>
      <c r="AG656" s="113"/>
      <c r="AH656" s="113"/>
      <c r="AI656" s="113"/>
      <c r="AJ656" s="113"/>
    </row>
    <row r="657" spans="1:36" ht="13.5" customHeight="1" x14ac:dyDescent="0.2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  <c r="AA657" s="113"/>
      <c r="AB657" s="113"/>
      <c r="AC657" s="113"/>
      <c r="AD657" s="113"/>
      <c r="AE657" s="113"/>
      <c r="AF657" s="113"/>
      <c r="AG657" s="113"/>
      <c r="AH657" s="113"/>
      <c r="AI657" s="113"/>
      <c r="AJ657" s="113"/>
    </row>
    <row r="658" spans="1:36" ht="13.5" customHeight="1" x14ac:dyDescent="0.2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  <c r="AA658" s="113"/>
      <c r="AB658" s="113"/>
      <c r="AC658" s="113"/>
      <c r="AD658" s="113"/>
      <c r="AE658" s="113"/>
      <c r="AF658" s="113"/>
      <c r="AG658" s="113"/>
      <c r="AH658" s="113"/>
      <c r="AI658" s="113"/>
      <c r="AJ658" s="113"/>
    </row>
    <row r="659" spans="1:36" ht="13.5" customHeight="1" x14ac:dyDescent="0.2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  <c r="AA659" s="113"/>
      <c r="AB659" s="113"/>
      <c r="AC659" s="113"/>
      <c r="AD659" s="113"/>
      <c r="AE659" s="113"/>
      <c r="AF659" s="113"/>
      <c r="AG659" s="113"/>
      <c r="AH659" s="113"/>
      <c r="AI659" s="113"/>
      <c r="AJ659" s="113"/>
    </row>
    <row r="660" spans="1:36" ht="13.5" customHeight="1" x14ac:dyDescent="0.2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  <c r="AA660" s="113"/>
      <c r="AB660" s="113"/>
      <c r="AC660" s="113"/>
      <c r="AD660" s="113"/>
      <c r="AE660" s="113"/>
      <c r="AF660" s="113"/>
      <c r="AG660" s="113"/>
      <c r="AH660" s="113"/>
      <c r="AI660" s="113"/>
      <c r="AJ660" s="113"/>
    </row>
    <row r="661" spans="1:36" ht="13.5" customHeight="1" x14ac:dyDescent="0.2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  <c r="AA661" s="113"/>
      <c r="AB661" s="113"/>
      <c r="AC661" s="113"/>
      <c r="AD661" s="113"/>
      <c r="AE661" s="113"/>
      <c r="AF661" s="113"/>
      <c r="AG661" s="113"/>
      <c r="AH661" s="113"/>
      <c r="AI661" s="113"/>
      <c r="AJ661" s="113"/>
    </row>
    <row r="662" spans="1:36" ht="13.5" customHeight="1" x14ac:dyDescent="0.2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  <c r="AA662" s="113"/>
      <c r="AB662" s="113"/>
      <c r="AC662" s="113"/>
      <c r="AD662" s="113"/>
      <c r="AE662" s="113"/>
      <c r="AF662" s="113"/>
      <c r="AG662" s="113"/>
      <c r="AH662" s="113"/>
      <c r="AI662" s="113"/>
      <c r="AJ662" s="113"/>
    </row>
    <row r="663" spans="1:36" ht="13.5" customHeight="1" x14ac:dyDescent="0.2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  <c r="AA663" s="113"/>
      <c r="AB663" s="113"/>
      <c r="AC663" s="113"/>
      <c r="AD663" s="113"/>
      <c r="AE663" s="113"/>
      <c r="AF663" s="113"/>
      <c r="AG663" s="113"/>
      <c r="AH663" s="113"/>
      <c r="AI663" s="113"/>
      <c r="AJ663" s="113"/>
    </row>
    <row r="664" spans="1:36" ht="13.5" customHeight="1" x14ac:dyDescent="0.2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  <c r="AA664" s="113"/>
      <c r="AB664" s="113"/>
      <c r="AC664" s="113"/>
      <c r="AD664" s="113"/>
      <c r="AE664" s="113"/>
      <c r="AF664" s="113"/>
      <c r="AG664" s="113"/>
      <c r="AH664" s="113"/>
      <c r="AI664" s="113"/>
      <c r="AJ664" s="113"/>
    </row>
    <row r="665" spans="1:36" ht="13.5" customHeight="1" x14ac:dyDescent="0.2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  <c r="AA665" s="113"/>
      <c r="AB665" s="113"/>
      <c r="AC665" s="113"/>
      <c r="AD665" s="113"/>
      <c r="AE665" s="113"/>
      <c r="AF665" s="113"/>
      <c r="AG665" s="113"/>
      <c r="AH665" s="113"/>
      <c r="AI665" s="113"/>
      <c r="AJ665" s="113"/>
    </row>
    <row r="666" spans="1:36" ht="13.5" customHeight="1" x14ac:dyDescent="0.2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  <c r="AA666" s="113"/>
      <c r="AB666" s="113"/>
      <c r="AC666" s="113"/>
      <c r="AD666" s="113"/>
      <c r="AE666" s="113"/>
      <c r="AF666" s="113"/>
      <c r="AG666" s="113"/>
      <c r="AH666" s="113"/>
      <c r="AI666" s="113"/>
      <c r="AJ666" s="113"/>
    </row>
    <row r="667" spans="1:36" ht="13.5" customHeight="1" x14ac:dyDescent="0.2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  <c r="AA667" s="113"/>
      <c r="AB667" s="113"/>
      <c r="AC667" s="113"/>
      <c r="AD667" s="113"/>
      <c r="AE667" s="113"/>
      <c r="AF667" s="113"/>
      <c r="AG667" s="113"/>
      <c r="AH667" s="113"/>
      <c r="AI667" s="113"/>
      <c r="AJ667" s="113"/>
    </row>
    <row r="668" spans="1:36" ht="13.5" customHeight="1" x14ac:dyDescent="0.2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  <c r="AA668" s="113"/>
      <c r="AB668" s="113"/>
      <c r="AC668" s="113"/>
      <c r="AD668" s="113"/>
      <c r="AE668" s="113"/>
      <c r="AF668" s="113"/>
      <c r="AG668" s="113"/>
      <c r="AH668" s="113"/>
      <c r="AI668" s="113"/>
      <c r="AJ668" s="113"/>
    </row>
    <row r="669" spans="1:36" ht="13.5" customHeight="1" x14ac:dyDescent="0.2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  <c r="AA669" s="113"/>
      <c r="AB669" s="113"/>
      <c r="AC669" s="113"/>
      <c r="AD669" s="113"/>
      <c r="AE669" s="113"/>
      <c r="AF669" s="113"/>
      <c r="AG669" s="113"/>
      <c r="AH669" s="113"/>
      <c r="AI669" s="113"/>
      <c r="AJ669" s="113"/>
    </row>
    <row r="670" spans="1:36" ht="13.5" customHeight="1" x14ac:dyDescent="0.2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  <c r="AA670" s="113"/>
      <c r="AB670" s="113"/>
      <c r="AC670" s="113"/>
      <c r="AD670" s="113"/>
      <c r="AE670" s="113"/>
      <c r="AF670" s="113"/>
      <c r="AG670" s="113"/>
      <c r="AH670" s="113"/>
      <c r="AI670" s="113"/>
      <c r="AJ670" s="113"/>
    </row>
    <row r="671" spans="1:36" ht="13.5" customHeight="1" x14ac:dyDescent="0.2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  <c r="AA671" s="113"/>
      <c r="AB671" s="113"/>
      <c r="AC671" s="113"/>
      <c r="AD671" s="113"/>
      <c r="AE671" s="113"/>
      <c r="AF671" s="113"/>
      <c r="AG671" s="113"/>
      <c r="AH671" s="113"/>
      <c r="AI671" s="113"/>
      <c r="AJ671" s="113"/>
    </row>
    <row r="672" spans="1:36" ht="13.5" customHeight="1" x14ac:dyDescent="0.2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  <c r="AA672" s="113"/>
      <c r="AB672" s="113"/>
      <c r="AC672" s="113"/>
      <c r="AD672" s="113"/>
      <c r="AE672" s="113"/>
      <c r="AF672" s="113"/>
      <c r="AG672" s="113"/>
      <c r="AH672" s="113"/>
      <c r="AI672" s="113"/>
      <c r="AJ672" s="113"/>
    </row>
    <row r="673" spans="1:36" ht="13.5" customHeight="1" x14ac:dyDescent="0.2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  <c r="AA673" s="113"/>
      <c r="AB673" s="113"/>
      <c r="AC673" s="113"/>
      <c r="AD673" s="113"/>
      <c r="AE673" s="113"/>
      <c r="AF673" s="113"/>
      <c r="AG673" s="113"/>
      <c r="AH673" s="113"/>
      <c r="AI673" s="113"/>
      <c r="AJ673" s="113"/>
    </row>
    <row r="674" spans="1:36" ht="13.5" customHeight="1" x14ac:dyDescent="0.2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  <c r="AA674" s="113"/>
      <c r="AB674" s="113"/>
      <c r="AC674" s="113"/>
      <c r="AD674" s="113"/>
      <c r="AE674" s="113"/>
      <c r="AF674" s="113"/>
      <c r="AG674" s="113"/>
      <c r="AH674" s="113"/>
      <c r="AI674" s="113"/>
      <c r="AJ674" s="113"/>
    </row>
    <row r="675" spans="1:36" ht="13.5" customHeight="1" x14ac:dyDescent="0.2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  <c r="AA675" s="113"/>
      <c r="AB675" s="113"/>
      <c r="AC675" s="113"/>
      <c r="AD675" s="113"/>
      <c r="AE675" s="113"/>
      <c r="AF675" s="113"/>
      <c r="AG675" s="113"/>
      <c r="AH675" s="113"/>
      <c r="AI675" s="113"/>
      <c r="AJ675" s="113"/>
    </row>
    <row r="676" spans="1:36" ht="13.5" customHeight="1" x14ac:dyDescent="0.2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  <c r="AA676" s="113"/>
      <c r="AB676" s="113"/>
      <c r="AC676" s="113"/>
      <c r="AD676" s="113"/>
      <c r="AE676" s="113"/>
      <c r="AF676" s="113"/>
      <c r="AG676" s="113"/>
      <c r="AH676" s="113"/>
      <c r="AI676" s="113"/>
      <c r="AJ676" s="113"/>
    </row>
    <row r="677" spans="1:36" ht="13.5" customHeight="1" x14ac:dyDescent="0.2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  <c r="AA677" s="113"/>
      <c r="AB677" s="113"/>
      <c r="AC677" s="113"/>
      <c r="AD677" s="113"/>
      <c r="AE677" s="113"/>
      <c r="AF677" s="113"/>
      <c r="AG677" s="113"/>
      <c r="AH677" s="113"/>
      <c r="AI677" s="113"/>
      <c r="AJ677" s="113"/>
    </row>
    <row r="678" spans="1:36" ht="13.5" customHeight="1" x14ac:dyDescent="0.2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  <c r="AA678" s="113"/>
      <c r="AB678" s="113"/>
      <c r="AC678" s="113"/>
      <c r="AD678" s="113"/>
      <c r="AE678" s="113"/>
      <c r="AF678" s="113"/>
      <c r="AG678" s="113"/>
      <c r="AH678" s="113"/>
      <c r="AI678" s="113"/>
      <c r="AJ678" s="113"/>
    </row>
    <row r="679" spans="1:36" ht="13.5" customHeight="1" x14ac:dyDescent="0.2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  <c r="AA679" s="113"/>
      <c r="AB679" s="113"/>
      <c r="AC679" s="113"/>
      <c r="AD679" s="113"/>
      <c r="AE679" s="113"/>
      <c r="AF679" s="113"/>
      <c r="AG679" s="113"/>
      <c r="AH679" s="113"/>
      <c r="AI679" s="113"/>
      <c r="AJ679" s="113"/>
    </row>
    <row r="680" spans="1:36" ht="13.5" customHeight="1" x14ac:dyDescent="0.2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  <c r="AA680" s="113"/>
      <c r="AB680" s="113"/>
      <c r="AC680" s="113"/>
      <c r="AD680" s="113"/>
      <c r="AE680" s="113"/>
      <c r="AF680" s="113"/>
      <c r="AG680" s="113"/>
      <c r="AH680" s="113"/>
      <c r="AI680" s="113"/>
      <c r="AJ680" s="113"/>
    </row>
    <row r="681" spans="1:36" ht="13.5" customHeight="1" x14ac:dyDescent="0.2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  <c r="AA681" s="113"/>
      <c r="AB681" s="113"/>
      <c r="AC681" s="113"/>
      <c r="AD681" s="113"/>
      <c r="AE681" s="113"/>
      <c r="AF681" s="113"/>
      <c r="AG681" s="113"/>
      <c r="AH681" s="113"/>
      <c r="AI681" s="113"/>
      <c r="AJ681" s="113"/>
    </row>
    <row r="682" spans="1:36" ht="13.5" customHeight="1" x14ac:dyDescent="0.2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  <c r="AA682" s="113"/>
      <c r="AB682" s="113"/>
      <c r="AC682" s="113"/>
      <c r="AD682" s="113"/>
      <c r="AE682" s="113"/>
      <c r="AF682" s="113"/>
      <c r="AG682" s="113"/>
      <c r="AH682" s="113"/>
      <c r="AI682" s="113"/>
      <c r="AJ682" s="113"/>
    </row>
    <row r="683" spans="1:36" ht="13.5" customHeight="1" x14ac:dyDescent="0.2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  <c r="AA683" s="113"/>
      <c r="AB683" s="113"/>
      <c r="AC683" s="113"/>
      <c r="AD683" s="113"/>
      <c r="AE683" s="113"/>
      <c r="AF683" s="113"/>
      <c r="AG683" s="113"/>
      <c r="AH683" s="113"/>
      <c r="AI683" s="113"/>
      <c r="AJ683" s="113"/>
    </row>
    <row r="684" spans="1:36" ht="13.5" customHeight="1" x14ac:dyDescent="0.2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  <c r="AA684" s="113"/>
      <c r="AB684" s="113"/>
      <c r="AC684" s="113"/>
      <c r="AD684" s="113"/>
      <c r="AE684" s="113"/>
      <c r="AF684" s="113"/>
      <c r="AG684" s="113"/>
      <c r="AH684" s="113"/>
      <c r="AI684" s="113"/>
      <c r="AJ684" s="113"/>
    </row>
    <row r="685" spans="1:36" ht="13.5" customHeight="1" x14ac:dyDescent="0.2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  <c r="AA685" s="113"/>
      <c r="AB685" s="113"/>
      <c r="AC685" s="113"/>
      <c r="AD685" s="113"/>
      <c r="AE685" s="113"/>
      <c r="AF685" s="113"/>
      <c r="AG685" s="113"/>
      <c r="AH685" s="113"/>
      <c r="AI685" s="113"/>
      <c r="AJ685" s="113"/>
    </row>
    <row r="686" spans="1:36" ht="13.5" customHeight="1" x14ac:dyDescent="0.2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  <c r="AA686" s="113"/>
      <c r="AB686" s="113"/>
      <c r="AC686" s="113"/>
      <c r="AD686" s="113"/>
      <c r="AE686" s="113"/>
      <c r="AF686" s="113"/>
      <c r="AG686" s="113"/>
      <c r="AH686" s="113"/>
      <c r="AI686" s="113"/>
      <c r="AJ686" s="113"/>
    </row>
    <row r="687" spans="1:36" ht="13.5" customHeight="1" x14ac:dyDescent="0.2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  <c r="AA687" s="113"/>
      <c r="AB687" s="113"/>
      <c r="AC687" s="113"/>
      <c r="AD687" s="113"/>
      <c r="AE687" s="113"/>
      <c r="AF687" s="113"/>
      <c r="AG687" s="113"/>
      <c r="AH687" s="113"/>
      <c r="AI687" s="113"/>
      <c r="AJ687" s="113"/>
    </row>
    <row r="688" spans="1:36" ht="13.5" customHeight="1" x14ac:dyDescent="0.2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  <c r="AA688" s="113"/>
      <c r="AB688" s="113"/>
      <c r="AC688" s="113"/>
      <c r="AD688" s="113"/>
      <c r="AE688" s="113"/>
      <c r="AF688" s="113"/>
      <c r="AG688" s="113"/>
      <c r="AH688" s="113"/>
      <c r="AI688" s="113"/>
      <c r="AJ688" s="113"/>
    </row>
    <row r="689" spans="1:36" ht="13.5" customHeight="1" x14ac:dyDescent="0.2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  <c r="AA689" s="113"/>
      <c r="AB689" s="113"/>
      <c r="AC689" s="113"/>
      <c r="AD689" s="113"/>
      <c r="AE689" s="113"/>
      <c r="AF689" s="113"/>
      <c r="AG689" s="113"/>
      <c r="AH689" s="113"/>
      <c r="AI689" s="113"/>
      <c r="AJ689" s="113"/>
    </row>
    <row r="690" spans="1:36" ht="13.5" customHeight="1" x14ac:dyDescent="0.2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  <c r="AA690" s="113"/>
      <c r="AB690" s="113"/>
      <c r="AC690" s="113"/>
      <c r="AD690" s="113"/>
      <c r="AE690" s="113"/>
      <c r="AF690" s="113"/>
      <c r="AG690" s="113"/>
      <c r="AH690" s="113"/>
      <c r="AI690" s="113"/>
      <c r="AJ690" s="113"/>
    </row>
    <row r="691" spans="1:36" ht="13.5" customHeight="1" x14ac:dyDescent="0.2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  <c r="AA691" s="113"/>
      <c r="AB691" s="113"/>
      <c r="AC691" s="113"/>
      <c r="AD691" s="113"/>
      <c r="AE691" s="113"/>
      <c r="AF691" s="113"/>
      <c r="AG691" s="113"/>
      <c r="AH691" s="113"/>
      <c r="AI691" s="113"/>
      <c r="AJ691" s="113"/>
    </row>
    <row r="692" spans="1:36" ht="13.5" customHeight="1" x14ac:dyDescent="0.2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  <c r="AA692" s="113"/>
      <c r="AB692" s="113"/>
      <c r="AC692" s="113"/>
      <c r="AD692" s="113"/>
      <c r="AE692" s="113"/>
      <c r="AF692" s="113"/>
      <c r="AG692" s="113"/>
      <c r="AH692" s="113"/>
      <c r="AI692" s="113"/>
      <c r="AJ692" s="113"/>
    </row>
    <row r="693" spans="1:36" ht="13.5" customHeight="1" x14ac:dyDescent="0.2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  <c r="AA693" s="113"/>
      <c r="AB693" s="113"/>
      <c r="AC693" s="113"/>
      <c r="AD693" s="113"/>
      <c r="AE693" s="113"/>
      <c r="AF693" s="113"/>
      <c r="AG693" s="113"/>
      <c r="AH693" s="113"/>
      <c r="AI693" s="113"/>
      <c r="AJ693" s="113"/>
    </row>
    <row r="694" spans="1:36" ht="13.5" customHeight="1" x14ac:dyDescent="0.2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  <c r="AA694" s="113"/>
      <c r="AB694" s="113"/>
      <c r="AC694" s="113"/>
      <c r="AD694" s="113"/>
      <c r="AE694" s="113"/>
      <c r="AF694" s="113"/>
      <c r="AG694" s="113"/>
      <c r="AH694" s="113"/>
      <c r="AI694" s="113"/>
      <c r="AJ694" s="113"/>
    </row>
    <row r="695" spans="1:36" ht="13.5" customHeight="1" x14ac:dyDescent="0.2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  <c r="AA695" s="113"/>
      <c r="AB695" s="113"/>
      <c r="AC695" s="113"/>
      <c r="AD695" s="113"/>
      <c r="AE695" s="113"/>
      <c r="AF695" s="113"/>
      <c r="AG695" s="113"/>
      <c r="AH695" s="113"/>
      <c r="AI695" s="113"/>
      <c r="AJ695" s="113"/>
    </row>
    <row r="696" spans="1:36" ht="13.5" customHeight="1" x14ac:dyDescent="0.2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  <c r="AA696" s="113"/>
      <c r="AB696" s="113"/>
      <c r="AC696" s="113"/>
      <c r="AD696" s="113"/>
      <c r="AE696" s="113"/>
      <c r="AF696" s="113"/>
      <c r="AG696" s="113"/>
      <c r="AH696" s="113"/>
      <c r="AI696" s="113"/>
      <c r="AJ696" s="113"/>
    </row>
    <row r="697" spans="1:36" ht="13.5" customHeight="1" x14ac:dyDescent="0.2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  <c r="AA697" s="113"/>
      <c r="AB697" s="113"/>
      <c r="AC697" s="113"/>
      <c r="AD697" s="113"/>
      <c r="AE697" s="113"/>
      <c r="AF697" s="113"/>
      <c r="AG697" s="113"/>
      <c r="AH697" s="113"/>
      <c r="AI697" s="113"/>
      <c r="AJ697" s="113"/>
    </row>
    <row r="698" spans="1:36" ht="13.5" customHeight="1" x14ac:dyDescent="0.2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  <c r="AA698" s="113"/>
      <c r="AB698" s="113"/>
      <c r="AC698" s="113"/>
      <c r="AD698" s="113"/>
      <c r="AE698" s="113"/>
      <c r="AF698" s="113"/>
      <c r="AG698" s="113"/>
      <c r="AH698" s="113"/>
      <c r="AI698" s="113"/>
      <c r="AJ698" s="113"/>
    </row>
    <row r="699" spans="1:36" ht="13.5" customHeight="1" x14ac:dyDescent="0.2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  <c r="AA699" s="113"/>
      <c r="AB699" s="113"/>
      <c r="AC699" s="113"/>
      <c r="AD699" s="113"/>
      <c r="AE699" s="113"/>
      <c r="AF699" s="113"/>
      <c r="AG699" s="113"/>
      <c r="AH699" s="113"/>
      <c r="AI699" s="113"/>
      <c r="AJ699" s="113"/>
    </row>
    <row r="700" spans="1:36" ht="13.5" customHeight="1" x14ac:dyDescent="0.2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  <c r="AA700" s="113"/>
      <c r="AB700" s="113"/>
      <c r="AC700" s="113"/>
      <c r="AD700" s="113"/>
      <c r="AE700" s="113"/>
      <c r="AF700" s="113"/>
      <c r="AG700" s="113"/>
      <c r="AH700" s="113"/>
      <c r="AI700" s="113"/>
      <c r="AJ700" s="113"/>
    </row>
    <row r="701" spans="1:36" ht="13.5" customHeight="1" x14ac:dyDescent="0.2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  <c r="AA701" s="113"/>
      <c r="AB701" s="113"/>
      <c r="AC701" s="113"/>
      <c r="AD701" s="113"/>
      <c r="AE701" s="113"/>
      <c r="AF701" s="113"/>
      <c r="AG701" s="113"/>
      <c r="AH701" s="113"/>
      <c r="AI701" s="113"/>
      <c r="AJ701" s="113"/>
    </row>
    <row r="702" spans="1:36" ht="13.5" customHeight="1" x14ac:dyDescent="0.2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  <c r="AA702" s="113"/>
      <c r="AB702" s="113"/>
      <c r="AC702" s="113"/>
      <c r="AD702" s="113"/>
      <c r="AE702" s="113"/>
      <c r="AF702" s="113"/>
      <c r="AG702" s="113"/>
      <c r="AH702" s="113"/>
      <c r="AI702" s="113"/>
      <c r="AJ702" s="113"/>
    </row>
    <row r="703" spans="1:36" ht="13.5" customHeight="1" x14ac:dyDescent="0.2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  <c r="AA703" s="113"/>
      <c r="AB703" s="113"/>
      <c r="AC703" s="113"/>
      <c r="AD703" s="113"/>
      <c r="AE703" s="113"/>
      <c r="AF703" s="113"/>
      <c r="AG703" s="113"/>
      <c r="AH703" s="113"/>
      <c r="AI703" s="113"/>
      <c r="AJ703" s="113"/>
    </row>
    <row r="704" spans="1:36" ht="13.5" customHeight="1" x14ac:dyDescent="0.2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  <c r="AA704" s="113"/>
      <c r="AB704" s="113"/>
      <c r="AC704" s="113"/>
      <c r="AD704" s="113"/>
      <c r="AE704" s="113"/>
      <c r="AF704" s="113"/>
      <c r="AG704" s="113"/>
      <c r="AH704" s="113"/>
      <c r="AI704" s="113"/>
      <c r="AJ704" s="113"/>
    </row>
    <row r="705" spans="1:36" ht="13.5" customHeight="1" x14ac:dyDescent="0.2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  <c r="AA705" s="113"/>
      <c r="AB705" s="113"/>
      <c r="AC705" s="113"/>
      <c r="AD705" s="113"/>
      <c r="AE705" s="113"/>
      <c r="AF705" s="113"/>
      <c r="AG705" s="113"/>
      <c r="AH705" s="113"/>
      <c r="AI705" s="113"/>
      <c r="AJ705" s="113"/>
    </row>
    <row r="706" spans="1:36" ht="13.5" customHeight="1" x14ac:dyDescent="0.2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  <c r="AA706" s="113"/>
      <c r="AB706" s="113"/>
      <c r="AC706" s="113"/>
      <c r="AD706" s="113"/>
      <c r="AE706" s="113"/>
      <c r="AF706" s="113"/>
      <c r="AG706" s="113"/>
      <c r="AH706" s="113"/>
      <c r="AI706" s="113"/>
      <c r="AJ706" s="113"/>
    </row>
    <row r="707" spans="1:36" ht="13.5" customHeight="1" x14ac:dyDescent="0.2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  <c r="AA707" s="113"/>
      <c r="AB707" s="113"/>
      <c r="AC707" s="113"/>
      <c r="AD707" s="113"/>
      <c r="AE707" s="113"/>
      <c r="AF707" s="113"/>
      <c r="AG707" s="113"/>
      <c r="AH707" s="113"/>
      <c r="AI707" s="113"/>
      <c r="AJ707" s="113"/>
    </row>
    <row r="708" spans="1:36" ht="13.5" customHeight="1" x14ac:dyDescent="0.2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  <c r="AA708" s="113"/>
      <c r="AB708" s="113"/>
      <c r="AC708" s="113"/>
      <c r="AD708" s="113"/>
      <c r="AE708" s="113"/>
      <c r="AF708" s="113"/>
      <c r="AG708" s="113"/>
      <c r="AH708" s="113"/>
      <c r="AI708" s="113"/>
      <c r="AJ708" s="113"/>
    </row>
    <row r="709" spans="1:36" ht="13.5" customHeight="1" x14ac:dyDescent="0.2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  <c r="AA709" s="113"/>
      <c r="AB709" s="113"/>
      <c r="AC709" s="113"/>
      <c r="AD709" s="113"/>
      <c r="AE709" s="113"/>
      <c r="AF709" s="113"/>
      <c r="AG709" s="113"/>
      <c r="AH709" s="113"/>
      <c r="AI709" s="113"/>
      <c r="AJ709" s="113"/>
    </row>
    <row r="710" spans="1:36" ht="13.5" customHeight="1" x14ac:dyDescent="0.2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  <c r="AA710" s="113"/>
      <c r="AB710" s="113"/>
      <c r="AC710" s="113"/>
      <c r="AD710" s="113"/>
      <c r="AE710" s="113"/>
      <c r="AF710" s="113"/>
      <c r="AG710" s="113"/>
      <c r="AH710" s="113"/>
      <c r="AI710" s="113"/>
      <c r="AJ710" s="113"/>
    </row>
    <row r="711" spans="1:36" ht="13.5" customHeight="1" x14ac:dyDescent="0.2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  <c r="AA711" s="113"/>
      <c r="AB711" s="113"/>
      <c r="AC711" s="113"/>
      <c r="AD711" s="113"/>
      <c r="AE711" s="113"/>
      <c r="AF711" s="113"/>
      <c r="AG711" s="113"/>
      <c r="AH711" s="113"/>
      <c r="AI711" s="113"/>
      <c r="AJ711" s="113"/>
    </row>
    <row r="712" spans="1:36" ht="13.5" customHeight="1" x14ac:dyDescent="0.2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  <c r="AA712" s="113"/>
      <c r="AB712" s="113"/>
      <c r="AC712" s="113"/>
      <c r="AD712" s="113"/>
      <c r="AE712" s="113"/>
      <c r="AF712" s="113"/>
      <c r="AG712" s="113"/>
      <c r="AH712" s="113"/>
      <c r="AI712" s="113"/>
      <c r="AJ712" s="113"/>
    </row>
    <row r="713" spans="1:36" ht="13.5" customHeight="1" x14ac:dyDescent="0.2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  <c r="AA713" s="113"/>
      <c r="AB713" s="113"/>
      <c r="AC713" s="113"/>
      <c r="AD713" s="113"/>
      <c r="AE713" s="113"/>
      <c r="AF713" s="113"/>
      <c r="AG713" s="113"/>
      <c r="AH713" s="113"/>
      <c r="AI713" s="113"/>
      <c r="AJ713" s="113"/>
    </row>
    <row r="714" spans="1:36" ht="13.5" customHeight="1" x14ac:dyDescent="0.2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  <c r="AA714" s="113"/>
      <c r="AB714" s="113"/>
      <c r="AC714" s="113"/>
      <c r="AD714" s="113"/>
      <c r="AE714" s="113"/>
      <c r="AF714" s="113"/>
      <c r="AG714" s="113"/>
      <c r="AH714" s="113"/>
      <c r="AI714" s="113"/>
      <c r="AJ714" s="113"/>
    </row>
    <row r="715" spans="1:36" ht="13.5" customHeight="1" x14ac:dyDescent="0.2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  <c r="AA715" s="113"/>
      <c r="AB715" s="113"/>
      <c r="AC715" s="113"/>
      <c r="AD715" s="113"/>
      <c r="AE715" s="113"/>
      <c r="AF715" s="113"/>
      <c r="AG715" s="113"/>
      <c r="AH715" s="113"/>
      <c r="AI715" s="113"/>
      <c r="AJ715" s="113"/>
    </row>
    <row r="716" spans="1:36" ht="13.5" customHeight="1" x14ac:dyDescent="0.2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  <c r="AA716" s="113"/>
      <c r="AB716" s="113"/>
      <c r="AC716" s="113"/>
      <c r="AD716" s="113"/>
      <c r="AE716" s="113"/>
      <c r="AF716" s="113"/>
      <c r="AG716" s="113"/>
      <c r="AH716" s="113"/>
      <c r="AI716" s="113"/>
      <c r="AJ716" s="113"/>
    </row>
    <row r="717" spans="1:36" ht="13.5" customHeight="1" x14ac:dyDescent="0.2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  <c r="AA717" s="113"/>
      <c r="AB717" s="113"/>
      <c r="AC717" s="113"/>
      <c r="AD717" s="113"/>
      <c r="AE717" s="113"/>
      <c r="AF717" s="113"/>
      <c r="AG717" s="113"/>
      <c r="AH717" s="113"/>
      <c r="AI717" s="113"/>
      <c r="AJ717" s="113"/>
    </row>
    <row r="718" spans="1:36" ht="13.5" customHeight="1" x14ac:dyDescent="0.2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  <c r="AA718" s="113"/>
      <c r="AB718" s="113"/>
      <c r="AC718" s="113"/>
      <c r="AD718" s="113"/>
      <c r="AE718" s="113"/>
      <c r="AF718" s="113"/>
      <c r="AG718" s="113"/>
      <c r="AH718" s="113"/>
      <c r="AI718" s="113"/>
      <c r="AJ718" s="113"/>
    </row>
    <row r="719" spans="1:36" ht="13.5" customHeight="1" x14ac:dyDescent="0.2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  <c r="AA719" s="113"/>
      <c r="AB719" s="113"/>
      <c r="AC719" s="113"/>
      <c r="AD719" s="113"/>
      <c r="AE719" s="113"/>
      <c r="AF719" s="113"/>
      <c r="AG719" s="113"/>
      <c r="AH719" s="113"/>
      <c r="AI719" s="113"/>
      <c r="AJ719" s="113"/>
    </row>
    <row r="720" spans="1:36" ht="13.5" customHeight="1" x14ac:dyDescent="0.2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  <c r="AA720" s="113"/>
      <c r="AB720" s="113"/>
      <c r="AC720" s="113"/>
      <c r="AD720" s="113"/>
      <c r="AE720" s="113"/>
      <c r="AF720" s="113"/>
      <c r="AG720" s="113"/>
      <c r="AH720" s="113"/>
      <c r="AI720" s="113"/>
      <c r="AJ720" s="113"/>
    </row>
    <row r="721" spans="1:36" ht="13.5" customHeight="1" x14ac:dyDescent="0.2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  <c r="AA721" s="113"/>
      <c r="AB721" s="113"/>
      <c r="AC721" s="113"/>
      <c r="AD721" s="113"/>
      <c r="AE721" s="113"/>
      <c r="AF721" s="113"/>
      <c r="AG721" s="113"/>
      <c r="AH721" s="113"/>
      <c r="AI721" s="113"/>
      <c r="AJ721" s="113"/>
    </row>
    <row r="722" spans="1:36" ht="13.5" customHeight="1" x14ac:dyDescent="0.2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  <c r="AA722" s="113"/>
      <c r="AB722" s="113"/>
      <c r="AC722" s="113"/>
      <c r="AD722" s="113"/>
      <c r="AE722" s="113"/>
      <c r="AF722" s="113"/>
      <c r="AG722" s="113"/>
      <c r="AH722" s="113"/>
      <c r="AI722" s="113"/>
      <c r="AJ722" s="113"/>
    </row>
    <row r="723" spans="1:36" ht="13.5" customHeight="1" x14ac:dyDescent="0.2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  <c r="AA723" s="113"/>
      <c r="AB723" s="113"/>
      <c r="AC723" s="113"/>
      <c r="AD723" s="113"/>
      <c r="AE723" s="113"/>
      <c r="AF723" s="113"/>
      <c r="AG723" s="113"/>
      <c r="AH723" s="113"/>
      <c r="AI723" s="113"/>
      <c r="AJ723" s="113"/>
    </row>
    <row r="724" spans="1:36" ht="13.5" customHeight="1" x14ac:dyDescent="0.2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  <c r="AA724" s="113"/>
      <c r="AB724" s="113"/>
      <c r="AC724" s="113"/>
      <c r="AD724" s="113"/>
      <c r="AE724" s="113"/>
      <c r="AF724" s="113"/>
      <c r="AG724" s="113"/>
      <c r="AH724" s="113"/>
      <c r="AI724" s="113"/>
      <c r="AJ724" s="113"/>
    </row>
    <row r="725" spans="1:36" ht="13.5" customHeight="1" x14ac:dyDescent="0.2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  <c r="AA725" s="113"/>
      <c r="AB725" s="113"/>
      <c r="AC725" s="113"/>
      <c r="AD725" s="113"/>
      <c r="AE725" s="113"/>
      <c r="AF725" s="113"/>
      <c r="AG725" s="113"/>
      <c r="AH725" s="113"/>
      <c r="AI725" s="113"/>
      <c r="AJ725" s="113"/>
    </row>
    <row r="726" spans="1:36" ht="13.5" customHeight="1" x14ac:dyDescent="0.2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  <c r="AA726" s="113"/>
      <c r="AB726" s="113"/>
      <c r="AC726" s="113"/>
      <c r="AD726" s="113"/>
      <c r="AE726" s="113"/>
      <c r="AF726" s="113"/>
      <c r="AG726" s="113"/>
      <c r="AH726" s="113"/>
      <c r="AI726" s="113"/>
      <c r="AJ726" s="113"/>
    </row>
    <row r="727" spans="1:36" ht="13.5" customHeight="1" x14ac:dyDescent="0.2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  <c r="AA727" s="113"/>
      <c r="AB727" s="113"/>
      <c r="AC727" s="113"/>
      <c r="AD727" s="113"/>
      <c r="AE727" s="113"/>
      <c r="AF727" s="113"/>
      <c r="AG727" s="113"/>
      <c r="AH727" s="113"/>
      <c r="AI727" s="113"/>
      <c r="AJ727" s="113"/>
    </row>
    <row r="728" spans="1:36" ht="13.5" customHeight="1" x14ac:dyDescent="0.2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  <c r="AA728" s="113"/>
      <c r="AB728" s="113"/>
      <c r="AC728" s="113"/>
      <c r="AD728" s="113"/>
      <c r="AE728" s="113"/>
      <c r="AF728" s="113"/>
      <c r="AG728" s="113"/>
      <c r="AH728" s="113"/>
      <c r="AI728" s="113"/>
      <c r="AJ728" s="113"/>
    </row>
    <row r="729" spans="1:36" ht="13.5" customHeight="1" x14ac:dyDescent="0.2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  <c r="AA729" s="113"/>
      <c r="AB729" s="113"/>
      <c r="AC729" s="113"/>
      <c r="AD729" s="113"/>
      <c r="AE729" s="113"/>
      <c r="AF729" s="113"/>
      <c r="AG729" s="113"/>
      <c r="AH729" s="113"/>
      <c r="AI729" s="113"/>
      <c r="AJ729" s="113"/>
    </row>
    <row r="730" spans="1:36" ht="13.5" customHeight="1" x14ac:dyDescent="0.2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  <c r="AA730" s="113"/>
      <c r="AB730" s="113"/>
      <c r="AC730" s="113"/>
      <c r="AD730" s="113"/>
      <c r="AE730" s="113"/>
      <c r="AF730" s="113"/>
      <c r="AG730" s="113"/>
      <c r="AH730" s="113"/>
      <c r="AI730" s="113"/>
      <c r="AJ730" s="113"/>
    </row>
    <row r="731" spans="1:36" ht="13.5" customHeight="1" x14ac:dyDescent="0.2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  <c r="AA731" s="113"/>
      <c r="AB731" s="113"/>
      <c r="AC731" s="113"/>
      <c r="AD731" s="113"/>
      <c r="AE731" s="113"/>
      <c r="AF731" s="113"/>
      <c r="AG731" s="113"/>
      <c r="AH731" s="113"/>
      <c r="AI731" s="113"/>
      <c r="AJ731" s="113"/>
    </row>
    <row r="732" spans="1:36" ht="13.5" customHeight="1" x14ac:dyDescent="0.2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  <c r="AA732" s="113"/>
      <c r="AB732" s="113"/>
      <c r="AC732" s="113"/>
      <c r="AD732" s="113"/>
      <c r="AE732" s="113"/>
      <c r="AF732" s="113"/>
      <c r="AG732" s="113"/>
      <c r="AH732" s="113"/>
      <c r="AI732" s="113"/>
      <c r="AJ732" s="113"/>
    </row>
    <row r="733" spans="1:36" ht="13.5" customHeight="1" x14ac:dyDescent="0.2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  <c r="AA733" s="113"/>
      <c r="AB733" s="113"/>
      <c r="AC733" s="113"/>
      <c r="AD733" s="113"/>
      <c r="AE733" s="113"/>
      <c r="AF733" s="113"/>
      <c r="AG733" s="113"/>
      <c r="AH733" s="113"/>
      <c r="AI733" s="113"/>
      <c r="AJ733" s="113"/>
    </row>
    <row r="734" spans="1:36" ht="13.5" customHeight="1" x14ac:dyDescent="0.2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  <c r="AA734" s="113"/>
      <c r="AB734" s="113"/>
      <c r="AC734" s="113"/>
      <c r="AD734" s="113"/>
      <c r="AE734" s="113"/>
      <c r="AF734" s="113"/>
      <c r="AG734" s="113"/>
      <c r="AH734" s="113"/>
      <c r="AI734" s="113"/>
      <c r="AJ734" s="113"/>
    </row>
    <row r="735" spans="1:36" ht="13.5" customHeight="1" x14ac:dyDescent="0.2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  <c r="AA735" s="113"/>
      <c r="AB735" s="113"/>
      <c r="AC735" s="113"/>
      <c r="AD735" s="113"/>
      <c r="AE735" s="113"/>
      <c r="AF735" s="113"/>
      <c r="AG735" s="113"/>
      <c r="AH735" s="113"/>
      <c r="AI735" s="113"/>
      <c r="AJ735" s="113"/>
    </row>
    <row r="736" spans="1:36" ht="13.5" customHeight="1" x14ac:dyDescent="0.2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  <c r="AA736" s="113"/>
      <c r="AB736" s="113"/>
      <c r="AC736" s="113"/>
      <c r="AD736" s="113"/>
      <c r="AE736" s="113"/>
      <c r="AF736" s="113"/>
      <c r="AG736" s="113"/>
      <c r="AH736" s="113"/>
      <c r="AI736" s="113"/>
      <c r="AJ736" s="113"/>
    </row>
    <row r="737" spans="1:36" ht="13.5" customHeight="1" x14ac:dyDescent="0.2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  <c r="AA737" s="113"/>
      <c r="AB737" s="113"/>
      <c r="AC737" s="113"/>
      <c r="AD737" s="113"/>
      <c r="AE737" s="113"/>
      <c r="AF737" s="113"/>
      <c r="AG737" s="113"/>
      <c r="AH737" s="113"/>
      <c r="AI737" s="113"/>
      <c r="AJ737" s="113"/>
    </row>
    <row r="738" spans="1:36" ht="13.5" customHeight="1" x14ac:dyDescent="0.2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  <c r="AA738" s="113"/>
      <c r="AB738" s="113"/>
      <c r="AC738" s="113"/>
      <c r="AD738" s="113"/>
      <c r="AE738" s="113"/>
      <c r="AF738" s="113"/>
      <c r="AG738" s="113"/>
      <c r="AH738" s="113"/>
      <c r="AI738" s="113"/>
      <c r="AJ738" s="113"/>
    </row>
    <row r="739" spans="1:36" ht="13.5" customHeight="1" x14ac:dyDescent="0.2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  <c r="AA739" s="113"/>
      <c r="AB739" s="113"/>
      <c r="AC739" s="113"/>
      <c r="AD739" s="113"/>
      <c r="AE739" s="113"/>
      <c r="AF739" s="113"/>
      <c r="AG739" s="113"/>
      <c r="AH739" s="113"/>
      <c r="AI739" s="113"/>
      <c r="AJ739" s="113"/>
    </row>
    <row r="740" spans="1:36" ht="13.5" customHeight="1" x14ac:dyDescent="0.2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  <c r="AA740" s="113"/>
      <c r="AB740" s="113"/>
      <c r="AC740" s="113"/>
      <c r="AD740" s="113"/>
      <c r="AE740" s="113"/>
      <c r="AF740" s="113"/>
      <c r="AG740" s="113"/>
      <c r="AH740" s="113"/>
      <c r="AI740" s="113"/>
      <c r="AJ740" s="113"/>
    </row>
    <row r="741" spans="1:36" ht="13.5" customHeight="1" x14ac:dyDescent="0.2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  <c r="AA741" s="113"/>
      <c r="AB741" s="113"/>
      <c r="AC741" s="113"/>
      <c r="AD741" s="113"/>
      <c r="AE741" s="113"/>
      <c r="AF741" s="113"/>
      <c r="AG741" s="113"/>
      <c r="AH741" s="113"/>
      <c r="AI741" s="113"/>
      <c r="AJ741" s="113"/>
    </row>
    <row r="742" spans="1:36" ht="13.5" customHeight="1" x14ac:dyDescent="0.2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  <c r="AA742" s="113"/>
      <c r="AB742" s="113"/>
      <c r="AC742" s="113"/>
      <c r="AD742" s="113"/>
      <c r="AE742" s="113"/>
      <c r="AF742" s="113"/>
      <c r="AG742" s="113"/>
      <c r="AH742" s="113"/>
      <c r="AI742" s="113"/>
      <c r="AJ742" s="113"/>
    </row>
    <row r="743" spans="1:36" ht="13.5" customHeight="1" x14ac:dyDescent="0.2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  <c r="AA743" s="113"/>
      <c r="AB743" s="113"/>
      <c r="AC743" s="113"/>
      <c r="AD743" s="113"/>
      <c r="AE743" s="113"/>
      <c r="AF743" s="113"/>
      <c r="AG743" s="113"/>
      <c r="AH743" s="113"/>
      <c r="AI743" s="113"/>
      <c r="AJ743" s="113"/>
    </row>
    <row r="744" spans="1:36" ht="13.5" customHeight="1" x14ac:dyDescent="0.2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  <c r="AA744" s="113"/>
      <c r="AB744" s="113"/>
      <c r="AC744" s="113"/>
      <c r="AD744" s="113"/>
      <c r="AE744" s="113"/>
      <c r="AF744" s="113"/>
      <c r="AG744" s="113"/>
      <c r="AH744" s="113"/>
      <c r="AI744" s="113"/>
      <c r="AJ744" s="113"/>
    </row>
    <row r="745" spans="1:36" ht="13.5" customHeight="1" x14ac:dyDescent="0.2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  <c r="AA745" s="113"/>
      <c r="AB745" s="113"/>
      <c r="AC745" s="113"/>
      <c r="AD745" s="113"/>
      <c r="AE745" s="113"/>
      <c r="AF745" s="113"/>
      <c r="AG745" s="113"/>
      <c r="AH745" s="113"/>
      <c r="AI745" s="113"/>
      <c r="AJ745" s="113"/>
    </row>
    <row r="746" spans="1:36" ht="13.5" customHeight="1" x14ac:dyDescent="0.2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  <c r="AA746" s="113"/>
      <c r="AB746" s="113"/>
      <c r="AC746" s="113"/>
      <c r="AD746" s="113"/>
      <c r="AE746" s="113"/>
      <c r="AF746" s="113"/>
      <c r="AG746" s="113"/>
      <c r="AH746" s="113"/>
      <c r="AI746" s="113"/>
      <c r="AJ746" s="113"/>
    </row>
    <row r="747" spans="1:36" ht="13.5" customHeight="1" x14ac:dyDescent="0.2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  <c r="AA747" s="113"/>
      <c r="AB747" s="113"/>
      <c r="AC747" s="113"/>
      <c r="AD747" s="113"/>
      <c r="AE747" s="113"/>
      <c r="AF747" s="113"/>
      <c r="AG747" s="113"/>
      <c r="AH747" s="113"/>
      <c r="AI747" s="113"/>
      <c r="AJ747" s="113"/>
    </row>
    <row r="748" spans="1:36" ht="13.5" customHeight="1" x14ac:dyDescent="0.2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  <c r="AA748" s="113"/>
      <c r="AB748" s="113"/>
      <c r="AC748" s="113"/>
      <c r="AD748" s="113"/>
      <c r="AE748" s="113"/>
      <c r="AF748" s="113"/>
      <c r="AG748" s="113"/>
      <c r="AH748" s="113"/>
      <c r="AI748" s="113"/>
      <c r="AJ748" s="113"/>
    </row>
    <row r="749" spans="1:36" ht="13.5" customHeight="1" x14ac:dyDescent="0.2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  <c r="AA749" s="113"/>
      <c r="AB749" s="113"/>
      <c r="AC749" s="113"/>
      <c r="AD749" s="113"/>
      <c r="AE749" s="113"/>
      <c r="AF749" s="113"/>
      <c r="AG749" s="113"/>
      <c r="AH749" s="113"/>
      <c r="AI749" s="113"/>
      <c r="AJ749" s="113"/>
    </row>
    <row r="750" spans="1:36" ht="13.5" customHeight="1" x14ac:dyDescent="0.2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  <c r="AA750" s="113"/>
      <c r="AB750" s="113"/>
      <c r="AC750" s="113"/>
      <c r="AD750" s="113"/>
      <c r="AE750" s="113"/>
      <c r="AF750" s="113"/>
      <c r="AG750" s="113"/>
      <c r="AH750" s="113"/>
      <c r="AI750" s="113"/>
      <c r="AJ750" s="113"/>
    </row>
    <row r="751" spans="1:36" ht="13.5" customHeight="1" x14ac:dyDescent="0.2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  <c r="AA751" s="113"/>
      <c r="AB751" s="113"/>
      <c r="AC751" s="113"/>
      <c r="AD751" s="113"/>
      <c r="AE751" s="113"/>
      <c r="AF751" s="113"/>
      <c r="AG751" s="113"/>
      <c r="AH751" s="113"/>
      <c r="AI751" s="113"/>
      <c r="AJ751" s="113"/>
    </row>
    <row r="752" spans="1:36" ht="13.5" customHeight="1" x14ac:dyDescent="0.2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  <c r="AA752" s="113"/>
      <c r="AB752" s="113"/>
      <c r="AC752" s="113"/>
      <c r="AD752" s="113"/>
      <c r="AE752" s="113"/>
      <c r="AF752" s="113"/>
      <c r="AG752" s="113"/>
      <c r="AH752" s="113"/>
      <c r="AI752" s="113"/>
      <c r="AJ752" s="113"/>
    </row>
    <row r="753" spans="1:36" ht="13.5" customHeight="1" x14ac:dyDescent="0.2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  <c r="AA753" s="113"/>
      <c r="AB753" s="113"/>
      <c r="AC753" s="113"/>
      <c r="AD753" s="113"/>
      <c r="AE753" s="113"/>
      <c r="AF753" s="113"/>
      <c r="AG753" s="113"/>
      <c r="AH753" s="113"/>
      <c r="AI753" s="113"/>
      <c r="AJ753" s="113"/>
    </row>
    <row r="754" spans="1:36" ht="13.5" customHeight="1" x14ac:dyDescent="0.2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  <c r="AA754" s="113"/>
      <c r="AB754" s="113"/>
      <c r="AC754" s="113"/>
      <c r="AD754" s="113"/>
      <c r="AE754" s="113"/>
      <c r="AF754" s="113"/>
      <c r="AG754" s="113"/>
      <c r="AH754" s="113"/>
      <c r="AI754" s="113"/>
      <c r="AJ754" s="113"/>
    </row>
    <row r="755" spans="1:36" ht="13.5" customHeight="1" x14ac:dyDescent="0.2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  <c r="AA755" s="113"/>
      <c r="AB755" s="113"/>
      <c r="AC755" s="113"/>
      <c r="AD755" s="113"/>
      <c r="AE755" s="113"/>
      <c r="AF755" s="113"/>
      <c r="AG755" s="113"/>
      <c r="AH755" s="113"/>
      <c r="AI755" s="113"/>
      <c r="AJ755" s="113"/>
    </row>
    <row r="756" spans="1:36" ht="13.5" customHeight="1" x14ac:dyDescent="0.2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  <c r="AA756" s="113"/>
      <c r="AB756" s="113"/>
      <c r="AC756" s="113"/>
      <c r="AD756" s="113"/>
      <c r="AE756" s="113"/>
      <c r="AF756" s="113"/>
      <c r="AG756" s="113"/>
      <c r="AH756" s="113"/>
      <c r="AI756" s="113"/>
      <c r="AJ756" s="113"/>
    </row>
    <row r="757" spans="1:36" ht="13.5" customHeight="1" x14ac:dyDescent="0.2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  <c r="AA757" s="113"/>
      <c r="AB757" s="113"/>
      <c r="AC757" s="113"/>
      <c r="AD757" s="113"/>
      <c r="AE757" s="113"/>
      <c r="AF757" s="113"/>
      <c r="AG757" s="113"/>
      <c r="AH757" s="113"/>
      <c r="AI757" s="113"/>
      <c r="AJ757" s="113"/>
    </row>
    <row r="758" spans="1:36" ht="13.5" customHeight="1" x14ac:dyDescent="0.2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  <c r="AA758" s="113"/>
      <c r="AB758" s="113"/>
      <c r="AC758" s="113"/>
      <c r="AD758" s="113"/>
      <c r="AE758" s="113"/>
      <c r="AF758" s="113"/>
      <c r="AG758" s="113"/>
      <c r="AH758" s="113"/>
      <c r="AI758" s="113"/>
      <c r="AJ758" s="113"/>
    </row>
    <row r="759" spans="1:36" ht="13.5" customHeight="1" x14ac:dyDescent="0.2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  <c r="AA759" s="113"/>
      <c r="AB759" s="113"/>
      <c r="AC759" s="113"/>
      <c r="AD759" s="113"/>
      <c r="AE759" s="113"/>
      <c r="AF759" s="113"/>
      <c r="AG759" s="113"/>
      <c r="AH759" s="113"/>
      <c r="AI759" s="113"/>
      <c r="AJ759" s="113"/>
    </row>
    <row r="760" spans="1:36" ht="13.5" customHeight="1" x14ac:dyDescent="0.2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  <c r="AA760" s="113"/>
      <c r="AB760" s="113"/>
      <c r="AC760" s="113"/>
      <c r="AD760" s="113"/>
      <c r="AE760" s="113"/>
      <c r="AF760" s="113"/>
      <c r="AG760" s="113"/>
      <c r="AH760" s="113"/>
      <c r="AI760" s="113"/>
      <c r="AJ760" s="113"/>
    </row>
    <row r="761" spans="1:36" ht="13.5" customHeight="1" x14ac:dyDescent="0.2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  <c r="AA761" s="113"/>
      <c r="AB761" s="113"/>
      <c r="AC761" s="113"/>
      <c r="AD761" s="113"/>
      <c r="AE761" s="113"/>
      <c r="AF761" s="113"/>
      <c r="AG761" s="113"/>
      <c r="AH761" s="113"/>
      <c r="AI761" s="113"/>
      <c r="AJ761" s="113"/>
    </row>
    <row r="762" spans="1:36" ht="13.5" customHeight="1" x14ac:dyDescent="0.2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  <c r="AA762" s="113"/>
      <c r="AB762" s="113"/>
      <c r="AC762" s="113"/>
      <c r="AD762" s="113"/>
      <c r="AE762" s="113"/>
      <c r="AF762" s="113"/>
      <c r="AG762" s="113"/>
      <c r="AH762" s="113"/>
      <c r="AI762" s="113"/>
      <c r="AJ762" s="113"/>
    </row>
    <row r="763" spans="1:36" ht="13.5" customHeight="1" x14ac:dyDescent="0.2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  <c r="AA763" s="113"/>
      <c r="AB763" s="113"/>
      <c r="AC763" s="113"/>
      <c r="AD763" s="113"/>
      <c r="AE763" s="113"/>
      <c r="AF763" s="113"/>
      <c r="AG763" s="113"/>
      <c r="AH763" s="113"/>
      <c r="AI763" s="113"/>
      <c r="AJ763" s="113"/>
    </row>
    <row r="764" spans="1:36" ht="13.5" customHeight="1" x14ac:dyDescent="0.2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  <c r="AA764" s="113"/>
      <c r="AB764" s="113"/>
      <c r="AC764" s="113"/>
      <c r="AD764" s="113"/>
      <c r="AE764" s="113"/>
      <c r="AF764" s="113"/>
      <c r="AG764" s="113"/>
      <c r="AH764" s="113"/>
      <c r="AI764" s="113"/>
      <c r="AJ764" s="113"/>
    </row>
    <row r="765" spans="1:36" ht="13.5" customHeight="1" x14ac:dyDescent="0.2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  <c r="AA765" s="113"/>
      <c r="AB765" s="113"/>
      <c r="AC765" s="113"/>
      <c r="AD765" s="113"/>
      <c r="AE765" s="113"/>
      <c r="AF765" s="113"/>
      <c r="AG765" s="113"/>
      <c r="AH765" s="113"/>
      <c r="AI765" s="113"/>
      <c r="AJ765" s="113"/>
    </row>
    <row r="766" spans="1:36" ht="13.5" customHeight="1" x14ac:dyDescent="0.2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  <c r="AA766" s="113"/>
      <c r="AB766" s="113"/>
      <c r="AC766" s="113"/>
      <c r="AD766" s="113"/>
      <c r="AE766" s="113"/>
      <c r="AF766" s="113"/>
      <c r="AG766" s="113"/>
      <c r="AH766" s="113"/>
      <c r="AI766" s="113"/>
      <c r="AJ766" s="113"/>
    </row>
    <row r="767" spans="1:36" ht="13.5" customHeight="1" x14ac:dyDescent="0.2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  <c r="AA767" s="113"/>
      <c r="AB767" s="113"/>
      <c r="AC767" s="113"/>
      <c r="AD767" s="113"/>
      <c r="AE767" s="113"/>
      <c r="AF767" s="113"/>
      <c r="AG767" s="113"/>
      <c r="AH767" s="113"/>
      <c r="AI767" s="113"/>
      <c r="AJ767" s="113"/>
    </row>
    <row r="768" spans="1:36" ht="13.5" customHeight="1" x14ac:dyDescent="0.2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  <c r="AA768" s="113"/>
      <c r="AB768" s="113"/>
      <c r="AC768" s="113"/>
      <c r="AD768" s="113"/>
      <c r="AE768" s="113"/>
      <c r="AF768" s="113"/>
      <c r="AG768" s="113"/>
      <c r="AH768" s="113"/>
      <c r="AI768" s="113"/>
      <c r="AJ768" s="113"/>
    </row>
    <row r="769" spans="1:36" ht="13.5" customHeight="1" x14ac:dyDescent="0.2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  <c r="AA769" s="113"/>
      <c r="AB769" s="113"/>
      <c r="AC769" s="113"/>
      <c r="AD769" s="113"/>
      <c r="AE769" s="113"/>
      <c r="AF769" s="113"/>
      <c r="AG769" s="113"/>
      <c r="AH769" s="113"/>
      <c r="AI769" s="113"/>
      <c r="AJ769" s="113"/>
    </row>
    <row r="770" spans="1:36" ht="13.5" customHeight="1" x14ac:dyDescent="0.2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  <c r="AA770" s="113"/>
      <c r="AB770" s="113"/>
      <c r="AC770" s="113"/>
      <c r="AD770" s="113"/>
      <c r="AE770" s="113"/>
      <c r="AF770" s="113"/>
      <c r="AG770" s="113"/>
      <c r="AH770" s="113"/>
      <c r="AI770" s="113"/>
      <c r="AJ770" s="113"/>
    </row>
    <row r="771" spans="1:36" ht="13.5" customHeight="1" x14ac:dyDescent="0.2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  <c r="AA771" s="113"/>
      <c r="AB771" s="113"/>
      <c r="AC771" s="113"/>
      <c r="AD771" s="113"/>
      <c r="AE771" s="113"/>
      <c r="AF771" s="113"/>
      <c r="AG771" s="113"/>
      <c r="AH771" s="113"/>
      <c r="AI771" s="113"/>
      <c r="AJ771" s="113"/>
    </row>
    <row r="772" spans="1:36" ht="13.5" customHeight="1" x14ac:dyDescent="0.2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  <c r="AA772" s="113"/>
      <c r="AB772" s="113"/>
      <c r="AC772" s="113"/>
      <c r="AD772" s="113"/>
      <c r="AE772" s="113"/>
      <c r="AF772" s="113"/>
      <c r="AG772" s="113"/>
      <c r="AH772" s="113"/>
      <c r="AI772" s="113"/>
      <c r="AJ772" s="113"/>
    </row>
    <row r="773" spans="1:36" ht="13.5" customHeight="1" x14ac:dyDescent="0.2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  <c r="AA773" s="113"/>
      <c r="AB773" s="113"/>
      <c r="AC773" s="113"/>
      <c r="AD773" s="113"/>
      <c r="AE773" s="113"/>
      <c r="AF773" s="113"/>
      <c r="AG773" s="113"/>
      <c r="AH773" s="113"/>
      <c r="AI773" s="113"/>
      <c r="AJ773" s="113"/>
    </row>
    <row r="774" spans="1:36" ht="13.5" customHeight="1" x14ac:dyDescent="0.2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  <c r="AA774" s="113"/>
      <c r="AB774" s="113"/>
      <c r="AC774" s="113"/>
      <c r="AD774" s="113"/>
      <c r="AE774" s="113"/>
      <c r="AF774" s="113"/>
      <c r="AG774" s="113"/>
      <c r="AH774" s="113"/>
      <c r="AI774" s="113"/>
      <c r="AJ774" s="113"/>
    </row>
    <row r="775" spans="1:36" ht="13.5" customHeight="1" x14ac:dyDescent="0.2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  <c r="AA775" s="113"/>
      <c r="AB775" s="113"/>
      <c r="AC775" s="113"/>
      <c r="AD775" s="113"/>
      <c r="AE775" s="113"/>
      <c r="AF775" s="113"/>
      <c r="AG775" s="113"/>
      <c r="AH775" s="113"/>
      <c r="AI775" s="113"/>
      <c r="AJ775" s="113"/>
    </row>
    <row r="776" spans="1:36" ht="13.5" customHeight="1" x14ac:dyDescent="0.2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  <c r="AA776" s="113"/>
      <c r="AB776" s="113"/>
      <c r="AC776" s="113"/>
      <c r="AD776" s="113"/>
      <c r="AE776" s="113"/>
      <c r="AF776" s="113"/>
      <c r="AG776" s="113"/>
      <c r="AH776" s="113"/>
      <c r="AI776" s="113"/>
      <c r="AJ776" s="113"/>
    </row>
    <row r="777" spans="1:36" ht="13.5" customHeight="1" x14ac:dyDescent="0.2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  <c r="AA777" s="113"/>
      <c r="AB777" s="113"/>
      <c r="AC777" s="113"/>
      <c r="AD777" s="113"/>
      <c r="AE777" s="113"/>
      <c r="AF777" s="113"/>
      <c r="AG777" s="113"/>
      <c r="AH777" s="113"/>
      <c r="AI777" s="113"/>
      <c r="AJ777" s="113"/>
    </row>
    <row r="778" spans="1:36" ht="13.5" customHeight="1" x14ac:dyDescent="0.2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  <c r="AA778" s="113"/>
      <c r="AB778" s="113"/>
      <c r="AC778" s="113"/>
      <c r="AD778" s="113"/>
      <c r="AE778" s="113"/>
      <c r="AF778" s="113"/>
      <c r="AG778" s="113"/>
      <c r="AH778" s="113"/>
      <c r="AI778" s="113"/>
      <c r="AJ778" s="113"/>
    </row>
    <row r="779" spans="1:36" ht="13.5" customHeight="1" x14ac:dyDescent="0.2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  <c r="AA779" s="113"/>
      <c r="AB779" s="113"/>
      <c r="AC779" s="113"/>
      <c r="AD779" s="113"/>
      <c r="AE779" s="113"/>
      <c r="AF779" s="113"/>
      <c r="AG779" s="113"/>
      <c r="AH779" s="113"/>
      <c r="AI779" s="113"/>
      <c r="AJ779" s="113"/>
    </row>
    <row r="780" spans="1:36" ht="13.5" customHeight="1" x14ac:dyDescent="0.2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  <c r="AA780" s="113"/>
      <c r="AB780" s="113"/>
      <c r="AC780" s="113"/>
      <c r="AD780" s="113"/>
      <c r="AE780" s="113"/>
      <c r="AF780" s="113"/>
      <c r="AG780" s="113"/>
      <c r="AH780" s="113"/>
      <c r="AI780" s="113"/>
      <c r="AJ780" s="113"/>
    </row>
    <row r="781" spans="1:36" ht="13.5" customHeight="1" x14ac:dyDescent="0.2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  <c r="AA781" s="113"/>
      <c r="AB781" s="113"/>
      <c r="AC781" s="113"/>
      <c r="AD781" s="113"/>
      <c r="AE781" s="113"/>
      <c r="AF781" s="113"/>
      <c r="AG781" s="113"/>
      <c r="AH781" s="113"/>
      <c r="AI781" s="113"/>
      <c r="AJ781" s="113"/>
    </row>
    <row r="782" spans="1:36" ht="13.5" customHeight="1" x14ac:dyDescent="0.2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  <c r="AA782" s="113"/>
      <c r="AB782" s="113"/>
      <c r="AC782" s="113"/>
      <c r="AD782" s="113"/>
      <c r="AE782" s="113"/>
      <c r="AF782" s="113"/>
      <c r="AG782" s="113"/>
      <c r="AH782" s="113"/>
      <c r="AI782" s="113"/>
      <c r="AJ782" s="113"/>
    </row>
    <row r="783" spans="1:36" ht="13.5" customHeight="1" x14ac:dyDescent="0.2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  <c r="AA783" s="113"/>
      <c r="AB783" s="113"/>
      <c r="AC783" s="113"/>
      <c r="AD783" s="113"/>
      <c r="AE783" s="113"/>
      <c r="AF783" s="113"/>
      <c r="AG783" s="113"/>
      <c r="AH783" s="113"/>
      <c r="AI783" s="113"/>
      <c r="AJ783" s="113"/>
    </row>
    <row r="784" spans="1:36" ht="13.5" customHeight="1" x14ac:dyDescent="0.2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  <c r="AA784" s="113"/>
      <c r="AB784" s="113"/>
      <c r="AC784" s="113"/>
      <c r="AD784" s="113"/>
      <c r="AE784" s="113"/>
      <c r="AF784" s="113"/>
      <c r="AG784" s="113"/>
      <c r="AH784" s="113"/>
      <c r="AI784" s="113"/>
      <c r="AJ784" s="113"/>
    </row>
    <row r="785" spans="1:36" ht="13.5" customHeight="1" x14ac:dyDescent="0.2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  <c r="AA785" s="113"/>
      <c r="AB785" s="113"/>
      <c r="AC785" s="113"/>
      <c r="AD785" s="113"/>
      <c r="AE785" s="113"/>
      <c r="AF785" s="113"/>
      <c r="AG785" s="113"/>
      <c r="AH785" s="113"/>
      <c r="AI785" s="113"/>
      <c r="AJ785" s="113"/>
    </row>
    <row r="786" spans="1:36" ht="13.5" customHeight="1" x14ac:dyDescent="0.2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  <c r="AA786" s="113"/>
      <c r="AB786" s="113"/>
      <c r="AC786" s="113"/>
      <c r="AD786" s="113"/>
      <c r="AE786" s="113"/>
      <c r="AF786" s="113"/>
      <c r="AG786" s="113"/>
      <c r="AH786" s="113"/>
      <c r="AI786" s="113"/>
      <c r="AJ786" s="113"/>
    </row>
    <row r="787" spans="1:36" ht="13.5" customHeight="1" x14ac:dyDescent="0.2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  <c r="AA787" s="113"/>
      <c r="AB787" s="113"/>
      <c r="AC787" s="113"/>
      <c r="AD787" s="113"/>
      <c r="AE787" s="113"/>
      <c r="AF787" s="113"/>
      <c r="AG787" s="113"/>
      <c r="AH787" s="113"/>
      <c r="AI787" s="113"/>
      <c r="AJ787" s="113"/>
    </row>
    <row r="788" spans="1:36" ht="13.5" customHeight="1" x14ac:dyDescent="0.2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  <c r="AA788" s="113"/>
      <c r="AB788" s="113"/>
      <c r="AC788" s="113"/>
      <c r="AD788" s="113"/>
      <c r="AE788" s="113"/>
      <c r="AF788" s="113"/>
      <c r="AG788" s="113"/>
      <c r="AH788" s="113"/>
      <c r="AI788" s="113"/>
      <c r="AJ788" s="113"/>
    </row>
    <row r="789" spans="1:36" ht="13.5" customHeight="1" x14ac:dyDescent="0.2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  <c r="AA789" s="113"/>
      <c r="AB789" s="113"/>
      <c r="AC789" s="113"/>
      <c r="AD789" s="113"/>
      <c r="AE789" s="113"/>
      <c r="AF789" s="113"/>
      <c r="AG789" s="113"/>
      <c r="AH789" s="113"/>
      <c r="AI789" s="113"/>
      <c r="AJ789" s="113"/>
    </row>
    <row r="790" spans="1:36" ht="13.5" customHeight="1" x14ac:dyDescent="0.2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  <c r="AA790" s="113"/>
      <c r="AB790" s="113"/>
      <c r="AC790" s="113"/>
      <c r="AD790" s="113"/>
      <c r="AE790" s="113"/>
      <c r="AF790" s="113"/>
      <c r="AG790" s="113"/>
      <c r="AH790" s="113"/>
      <c r="AI790" s="113"/>
      <c r="AJ790" s="113"/>
    </row>
    <row r="791" spans="1:36" ht="13.5" customHeight="1" x14ac:dyDescent="0.2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  <c r="AA791" s="113"/>
      <c r="AB791" s="113"/>
      <c r="AC791" s="113"/>
      <c r="AD791" s="113"/>
      <c r="AE791" s="113"/>
      <c r="AF791" s="113"/>
      <c r="AG791" s="113"/>
      <c r="AH791" s="113"/>
      <c r="AI791" s="113"/>
      <c r="AJ791" s="113"/>
    </row>
    <row r="792" spans="1:36" ht="13.5" customHeight="1" x14ac:dyDescent="0.2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  <c r="AA792" s="113"/>
      <c r="AB792" s="113"/>
      <c r="AC792" s="113"/>
      <c r="AD792" s="113"/>
      <c r="AE792" s="113"/>
      <c r="AF792" s="113"/>
      <c r="AG792" s="113"/>
      <c r="AH792" s="113"/>
      <c r="AI792" s="113"/>
      <c r="AJ792" s="113"/>
    </row>
    <row r="793" spans="1:36" ht="13.5" customHeight="1" x14ac:dyDescent="0.2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  <c r="AA793" s="113"/>
      <c r="AB793" s="113"/>
      <c r="AC793" s="113"/>
      <c r="AD793" s="113"/>
      <c r="AE793" s="113"/>
      <c r="AF793" s="113"/>
      <c r="AG793" s="113"/>
      <c r="AH793" s="113"/>
      <c r="AI793" s="113"/>
      <c r="AJ793" s="113"/>
    </row>
    <row r="794" spans="1:36" ht="13.5" customHeight="1" x14ac:dyDescent="0.2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  <c r="AA794" s="113"/>
      <c r="AB794" s="113"/>
      <c r="AC794" s="113"/>
      <c r="AD794" s="113"/>
      <c r="AE794" s="113"/>
      <c r="AF794" s="113"/>
      <c r="AG794" s="113"/>
      <c r="AH794" s="113"/>
      <c r="AI794" s="113"/>
      <c r="AJ794" s="113"/>
    </row>
    <row r="795" spans="1:36" ht="13.5" customHeight="1" x14ac:dyDescent="0.2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  <c r="AA795" s="113"/>
      <c r="AB795" s="113"/>
      <c r="AC795" s="113"/>
      <c r="AD795" s="113"/>
      <c r="AE795" s="113"/>
      <c r="AF795" s="113"/>
      <c r="AG795" s="113"/>
      <c r="AH795" s="113"/>
      <c r="AI795" s="113"/>
      <c r="AJ795" s="113"/>
    </row>
    <row r="796" spans="1:36" ht="13.5" customHeight="1" x14ac:dyDescent="0.2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  <c r="AA796" s="113"/>
      <c r="AB796" s="113"/>
      <c r="AC796" s="113"/>
      <c r="AD796" s="113"/>
      <c r="AE796" s="113"/>
      <c r="AF796" s="113"/>
      <c r="AG796" s="113"/>
      <c r="AH796" s="113"/>
      <c r="AI796" s="113"/>
      <c r="AJ796" s="113"/>
    </row>
    <row r="797" spans="1:36" ht="13.5" customHeight="1" x14ac:dyDescent="0.2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  <c r="AA797" s="113"/>
      <c r="AB797" s="113"/>
      <c r="AC797" s="113"/>
      <c r="AD797" s="113"/>
      <c r="AE797" s="113"/>
      <c r="AF797" s="113"/>
      <c r="AG797" s="113"/>
      <c r="AH797" s="113"/>
      <c r="AI797" s="113"/>
      <c r="AJ797" s="113"/>
    </row>
    <row r="798" spans="1:36" ht="13.5" customHeight="1" x14ac:dyDescent="0.2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  <c r="AA798" s="113"/>
      <c r="AB798" s="113"/>
      <c r="AC798" s="113"/>
      <c r="AD798" s="113"/>
      <c r="AE798" s="113"/>
      <c r="AF798" s="113"/>
      <c r="AG798" s="113"/>
      <c r="AH798" s="113"/>
      <c r="AI798" s="113"/>
      <c r="AJ798" s="113"/>
    </row>
    <row r="799" spans="1:36" ht="13.5" customHeight="1" x14ac:dyDescent="0.2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  <c r="AA799" s="113"/>
      <c r="AB799" s="113"/>
      <c r="AC799" s="113"/>
      <c r="AD799" s="113"/>
      <c r="AE799" s="113"/>
      <c r="AF799" s="113"/>
      <c r="AG799" s="113"/>
      <c r="AH799" s="113"/>
      <c r="AI799" s="113"/>
      <c r="AJ799" s="113"/>
    </row>
    <row r="800" spans="1:36" ht="13.5" customHeight="1" x14ac:dyDescent="0.2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  <c r="AA800" s="113"/>
      <c r="AB800" s="113"/>
      <c r="AC800" s="113"/>
      <c r="AD800" s="113"/>
      <c r="AE800" s="113"/>
      <c r="AF800" s="113"/>
      <c r="AG800" s="113"/>
      <c r="AH800" s="113"/>
      <c r="AI800" s="113"/>
      <c r="AJ800" s="113"/>
    </row>
    <row r="801" spans="1:36" ht="13.5" customHeight="1" x14ac:dyDescent="0.2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  <c r="AA801" s="113"/>
      <c r="AB801" s="113"/>
      <c r="AC801" s="113"/>
      <c r="AD801" s="113"/>
      <c r="AE801" s="113"/>
      <c r="AF801" s="113"/>
      <c r="AG801" s="113"/>
      <c r="AH801" s="113"/>
      <c r="AI801" s="113"/>
      <c r="AJ801" s="113"/>
    </row>
    <row r="802" spans="1:36" ht="13.5" customHeight="1" x14ac:dyDescent="0.2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  <c r="AA802" s="113"/>
      <c r="AB802" s="113"/>
      <c r="AC802" s="113"/>
      <c r="AD802" s="113"/>
      <c r="AE802" s="113"/>
      <c r="AF802" s="113"/>
      <c r="AG802" s="113"/>
      <c r="AH802" s="113"/>
      <c r="AI802" s="113"/>
      <c r="AJ802" s="113"/>
    </row>
    <row r="803" spans="1:36" ht="13.5" customHeight="1" x14ac:dyDescent="0.2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  <c r="AA803" s="113"/>
      <c r="AB803" s="113"/>
      <c r="AC803" s="113"/>
      <c r="AD803" s="113"/>
      <c r="AE803" s="113"/>
      <c r="AF803" s="113"/>
      <c r="AG803" s="113"/>
      <c r="AH803" s="113"/>
      <c r="AI803" s="113"/>
      <c r="AJ803" s="113"/>
    </row>
    <row r="804" spans="1:36" ht="13.5" customHeight="1" x14ac:dyDescent="0.2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  <c r="AA804" s="113"/>
      <c r="AB804" s="113"/>
      <c r="AC804" s="113"/>
      <c r="AD804" s="113"/>
      <c r="AE804" s="113"/>
      <c r="AF804" s="113"/>
      <c r="AG804" s="113"/>
      <c r="AH804" s="113"/>
      <c r="AI804" s="113"/>
      <c r="AJ804" s="113"/>
    </row>
    <row r="805" spans="1:36" ht="13.5" customHeight="1" x14ac:dyDescent="0.2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  <c r="AA805" s="113"/>
      <c r="AB805" s="113"/>
      <c r="AC805" s="113"/>
      <c r="AD805" s="113"/>
      <c r="AE805" s="113"/>
      <c r="AF805" s="113"/>
      <c r="AG805" s="113"/>
      <c r="AH805" s="113"/>
      <c r="AI805" s="113"/>
      <c r="AJ805" s="113"/>
    </row>
    <row r="806" spans="1:36" ht="13.5" customHeight="1" x14ac:dyDescent="0.2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  <c r="AA806" s="113"/>
      <c r="AB806" s="113"/>
      <c r="AC806" s="113"/>
      <c r="AD806" s="113"/>
      <c r="AE806" s="113"/>
      <c r="AF806" s="113"/>
      <c r="AG806" s="113"/>
      <c r="AH806" s="113"/>
      <c r="AI806" s="113"/>
      <c r="AJ806" s="113"/>
    </row>
    <row r="807" spans="1:36" ht="13.5" customHeight="1" x14ac:dyDescent="0.2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  <c r="AA807" s="113"/>
      <c r="AB807" s="113"/>
      <c r="AC807" s="113"/>
      <c r="AD807" s="113"/>
      <c r="AE807" s="113"/>
      <c r="AF807" s="113"/>
      <c r="AG807" s="113"/>
      <c r="AH807" s="113"/>
      <c r="AI807" s="113"/>
      <c r="AJ807" s="113"/>
    </row>
    <row r="808" spans="1:36" ht="13.5" customHeight="1" x14ac:dyDescent="0.2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  <c r="AA808" s="113"/>
      <c r="AB808" s="113"/>
      <c r="AC808" s="113"/>
      <c r="AD808" s="113"/>
      <c r="AE808" s="113"/>
      <c r="AF808" s="113"/>
      <c r="AG808" s="113"/>
      <c r="AH808" s="113"/>
      <c r="AI808" s="113"/>
      <c r="AJ808" s="113"/>
    </row>
    <row r="809" spans="1:36" ht="13.5" customHeight="1" x14ac:dyDescent="0.2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  <c r="AA809" s="113"/>
      <c r="AB809" s="113"/>
      <c r="AC809" s="113"/>
      <c r="AD809" s="113"/>
      <c r="AE809" s="113"/>
      <c r="AF809" s="113"/>
      <c r="AG809" s="113"/>
      <c r="AH809" s="113"/>
      <c r="AI809" s="113"/>
      <c r="AJ809" s="113"/>
    </row>
    <row r="810" spans="1:36" ht="13.5" customHeight="1" x14ac:dyDescent="0.2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  <c r="AA810" s="113"/>
      <c r="AB810" s="113"/>
      <c r="AC810" s="113"/>
      <c r="AD810" s="113"/>
      <c r="AE810" s="113"/>
      <c r="AF810" s="113"/>
      <c r="AG810" s="113"/>
      <c r="AH810" s="113"/>
      <c r="AI810" s="113"/>
      <c r="AJ810" s="113"/>
    </row>
    <row r="811" spans="1:36" ht="13.5" customHeight="1" x14ac:dyDescent="0.2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  <c r="AA811" s="113"/>
      <c r="AB811" s="113"/>
      <c r="AC811" s="113"/>
      <c r="AD811" s="113"/>
      <c r="AE811" s="113"/>
      <c r="AF811" s="113"/>
      <c r="AG811" s="113"/>
      <c r="AH811" s="113"/>
      <c r="AI811" s="113"/>
      <c r="AJ811" s="113"/>
    </row>
    <row r="812" spans="1:36" ht="13.5" customHeight="1" x14ac:dyDescent="0.2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  <c r="AA812" s="113"/>
      <c r="AB812" s="113"/>
      <c r="AC812" s="113"/>
      <c r="AD812" s="113"/>
      <c r="AE812" s="113"/>
      <c r="AF812" s="113"/>
      <c r="AG812" s="113"/>
      <c r="AH812" s="113"/>
      <c r="AI812" s="113"/>
      <c r="AJ812" s="113"/>
    </row>
    <row r="813" spans="1:36" ht="13.5" customHeight="1" x14ac:dyDescent="0.2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  <c r="AA813" s="113"/>
      <c r="AB813" s="113"/>
      <c r="AC813" s="113"/>
      <c r="AD813" s="113"/>
      <c r="AE813" s="113"/>
      <c r="AF813" s="113"/>
      <c r="AG813" s="113"/>
      <c r="AH813" s="113"/>
      <c r="AI813" s="113"/>
      <c r="AJ813" s="113"/>
    </row>
    <row r="814" spans="1:36" ht="13.5" customHeight="1" x14ac:dyDescent="0.2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  <c r="AA814" s="113"/>
      <c r="AB814" s="113"/>
      <c r="AC814" s="113"/>
      <c r="AD814" s="113"/>
      <c r="AE814" s="113"/>
      <c r="AF814" s="113"/>
      <c r="AG814" s="113"/>
      <c r="AH814" s="113"/>
      <c r="AI814" s="113"/>
      <c r="AJ814" s="113"/>
    </row>
    <row r="815" spans="1:36" ht="13.5" customHeight="1" x14ac:dyDescent="0.2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  <c r="AA815" s="113"/>
      <c r="AB815" s="113"/>
      <c r="AC815" s="113"/>
      <c r="AD815" s="113"/>
      <c r="AE815" s="113"/>
      <c r="AF815" s="113"/>
      <c r="AG815" s="113"/>
      <c r="AH815" s="113"/>
      <c r="AI815" s="113"/>
      <c r="AJ815" s="113"/>
    </row>
    <row r="816" spans="1:36" ht="13.5" customHeight="1" x14ac:dyDescent="0.2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  <c r="AA816" s="113"/>
      <c r="AB816" s="113"/>
      <c r="AC816" s="113"/>
      <c r="AD816" s="113"/>
      <c r="AE816" s="113"/>
      <c r="AF816" s="113"/>
      <c r="AG816" s="113"/>
      <c r="AH816" s="113"/>
      <c r="AI816" s="113"/>
      <c r="AJ816" s="113"/>
    </row>
    <row r="817" spans="1:36" ht="13.5" customHeight="1" x14ac:dyDescent="0.2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  <c r="AA817" s="113"/>
      <c r="AB817" s="113"/>
      <c r="AC817" s="113"/>
      <c r="AD817" s="113"/>
      <c r="AE817" s="113"/>
      <c r="AF817" s="113"/>
      <c r="AG817" s="113"/>
      <c r="AH817" s="113"/>
      <c r="AI817" s="113"/>
      <c r="AJ817" s="113"/>
    </row>
    <row r="818" spans="1:36" ht="13.5" customHeight="1" x14ac:dyDescent="0.2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  <c r="AA818" s="113"/>
      <c r="AB818" s="113"/>
      <c r="AC818" s="113"/>
      <c r="AD818" s="113"/>
      <c r="AE818" s="113"/>
      <c r="AF818" s="113"/>
      <c r="AG818" s="113"/>
      <c r="AH818" s="113"/>
      <c r="AI818" s="113"/>
      <c r="AJ818" s="113"/>
    </row>
    <row r="819" spans="1:36" ht="13.5" customHeight="1" x14ac:dyDescent="0.2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  <c r="AA819" s="113"/>
      <c r="AB819" s="113"/>
      <c r="AC819" s="113"/>
      <c r="AD819" s="113"/>
      <c r="AE819" s="113"/>
      <c r="AF819" s="113"/>
      <c r="AG819" s="113"/>
      <c r="AH819" s="113"/>
      <c r="AI819" s="113"/>
      <c r="AJ819" s="113"/>
    </row>
    <row r="820" spans="1:36" ht="13.5" customHeight="1" x14ac:dyDescent="0.2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  <c r="AA820" s="113"/>
      <c r="AB820" s="113"/>
      <c r="AC820" s="113"/>
      <c r="AD820" s="113"/>
      <c r="AE820" s="113"/>
      <c r="AF820" s="113"/>
      <c r="AG820" s="113"/>
      <c r="AH820" s="113"/>
      <c r="AI820" s="113"/>
      <c r="AJ820" s="113"/>
    </row>
    <row r="821" spans="1:36" ht="13.5" customHeight="1" x14ac:dyDescent="0.2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  <c r="AA821" s="113"/>
      <c r="AB821" s="113"/>
      <c r="AC821" s="113"/>
      <c r="AD821" s="113"/>
      <c r="AE821" s="113"/>
      <c r="AF821" s="113"/>
      <c r="AG821" s="113"/>
      <c r="AH821" s="113"/>
      <c r="AI821" s="113"/>
      <c r="AJ821" s="113"/>
    </row>
    <row r="822" spans="1:36" ht="13.5" customHeight="1" x14ac:dyDescent="0.2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  <c r="AA822" s="113"/>
      <c r="AB822" s="113"/>
      <c r="AC822" s="113"/>
      <c r="AD822" s="113"/>
      <c r="AE822" s="113"/>
      <c r="AF822" s="113"/>
      <c r="AG822" s="113"/>
      <c r="AH822" s="113"/>
      <c r="AI822" s="113"/>
      <c r="AJ822" s="113"/>
    </row>
    <row r="823" spans="1:36" ht="13.5" customHeight="1" x14ac:dyDescent="0.2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  <c r="AA823" s="113"/>
      <c r="AB823" s="113"/>
      <c r="AC823" s="113"/>
      <c r="AD823" s="113"/>
      <c r="AE823" s="113"/>
      <c r="AF823" s="113"/>
      <c r="AG823" s="113"/>
      <c r="AH823" s="113"/>
      <c r="AI823" s="113"/>
      <c r="AJ823" s="113"/>
    </row>
    <row r="824" spans="1:36" ht="13.5" customHeight="1" x14ac:dyDescent="0.2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  <c r="AA824" s="113"/>
      <c r="AB824" s="113"/>
      <c r="AC824" s="113"/>
      <c r="AD824" s="113"/>
      <c r="AE824" s="113"/>
      <c r="AF824" s="113"/>
      <c r="AG824" s="113"/>
      <c r="AH824" s="113"/>
      <c r="AI824" s="113"/>
      <c r="AJ824" s="113"/>
    </row>
    <row r="825" spans="1:36" ht="13.5" customHeight="1" x14ac:dyDescent="0.2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  <c r="AA825" s="113"/>
      <c r="AB825" s="113"/>
      <c r="AC825" s="113"/>
      <c r="AD825" s="113"/>
      <c r="AE825" s="113"/>
      <c r="AF825" s="113"/>
      <c r="AG825" s="113"/>
      <c r="AH825" s="113"/>
      <c r="AI825" s="113"/>
      <c r="AJ825" s="113"/>
    </row>
    <row r="826" spans="1:36" ht="13.5" customHeight="1" x14ac:dyDescent="0.2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  <c r="AA826" s="113"/>
      <c r="AB826" s="113"/>
      <c r="AC826" s="113"/>
      <c r="AD826" s="113"/>
      <c r="AE826" s="113"/>
      <c r="AF826" s="113"/>
      <c r="AG826" s="113"/>
      <c r="AH826" s="113"/>
      <c r="AI826" s="113"/>
      <c r="AJ826" s="113"/>
    </row>
    <row r="827" spans="1:36" ht="13.5" customHeight="1" x14ac:dyDescent="0.2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  <c r="AA827" s="113"/>
      <c r="AB827" s="113"/>
      <c r="AC827" s="113"/>
      <c r="AD827" s="113"/>
      <c r="AE827" s="113"/>
      <c r="AF827" s="113"/>
      <c r="AG827" s="113"/>
      <c r="AH827" s="113"/>
      <c r="AI827" s="113"/>
      <c r="AJ827" s="113"/>
    </row>
    <row r="828" spans="1:36" ht="13.5" customHeight="1" x14ac:dyDescent="0.2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  <c r="AA828" s="113"/>
      <c r="AB828" s="113"/>
      <c r="AC828" s="113"/>
      <c r="AD828" s="113"/>
      <c r="AE828" s="113"/>
      <c r="AF828" s="113"/>
      <c r="AG828" s="113"/>
      <c r="AH828" s="113"/>
      <c r="AI828" s="113"/>
      <c r="AJ828" s="113"/>
    </row>
    <row r="829" spans="1:36" ht="13.5" customHeight="1" x14ac:dyDescent="0.2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  <c r="AA829" s="113"/>
      <c r="AB829" s="113"/>
      <c r="AC829" s="113"/>
      <c r="AD829" s="113"/>
      <c r="AE829" s="113"/>
      <c r="AF829" s="113"/>
      <c r="AG829" s="113"/>
      <c r="AH829" s="113"/>
      <c r="AI829" s="113"/>
      <c r="AJ829" s="113"/>
    </row>
    <row r="830" spans="1:36" ht="13.5" customHeight="1" x14ac:dyDescent="0.2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  <c r="AA830" s="113"/>
      <c r="AB830" s="113"/>
      <c r="AC830" s="113"/>
      <c r="AD830" s="113"/>
      <c r="AE830" s="113"/>
      <c r="AF830" s="113"/>
      <c r="AG830" s="113"/>
      <c r="AH830" s="113"/>
      <c r="AI830" s="113"/>
      <c r="AJ830" s="113"/>
    </row>
    <row r="831" spans="1:36" ht="13.5" customHeight="1" x14ac:dyDescent="0.2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  <c r="AA831" s="113"/>
      <c r="AB831" s="113"/>
      <c r="AC831" s="113"/>
      <c r="AD831" s="113"/>
      <c r="AE831" s="113"/>
      <c r="AF831" s="113"/>
      <c r="AG831" s="113"/>
      <c r="AH831" s="113"/>
      <c r="AI831" s="113"/>
      <c r="AJ831" s="113"/>
    </row>
    <row r="832" spans="1:36" ht="13.5" customHeight="1" x14ac:dyDescent="0.2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  <c r="AA832" s="113"/>
      <c r="AB832" s="113"/>
      <c r="AC832" s="113"/>
      <c r="AD832" s="113"/>
      <c r="AE832" s="113"/>
      <c r="AF832" s="113"/>
      <c r="AG832" s="113"/>
      <c r="AH832" s="113"/>
      <c r="AI832" s="113"/>
      <c r="AJ832" s="113"/>
    </row>
    <row r="833" spans="1:36" ht="13.5" customHeight="1" x14ac:dyDescent="0.2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  <c r="AA833" s="113"/>
      <c r="AB833" s="113"/>
      <c r="AC833" s="113"/>
      <c r="AD833" s="113"/>
      <c r="AE833" s="113"/>
      <c r="AF833" s="113"/>
      <c r="AG833" s="113"/>
      <c r="AH833" s="113"/>
      <c r="AI833" s="113"/>
      <c r="AJ833" s="113"/>
    </row>
    <row r="834" spans="1:36" ht="13.5" customHeight="1" x14ac:dyDescent="0.2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  <c r="AA834" s="113"/>
      <c r="AB834" s="113"/>
      <c r="AC834" s="113"/>
      <c r="AD834" s="113"/>
      <c r="AE834" s="113"/>
      <c r="AF834" s="113"/>
      <c r="AG834" s="113"/>
      <c r="AH834" s="113"/>
      <c r="AI834" s="113"/>
      <c r="AJ834" s="113"/>
    </row>
    <row r="835" spans="1:36" ht="13.5" customHeight="1" x14ac:dyDescent="0.2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  <c r="AA835" s="113"/>
      <c r="AB835" s="113"/>
      <c r="AC835" s="113"/>
      <c r="AD835" s="113"/>
      <c r="AE835" s="113"/>
      <c r="AF835" s="113"/>
      <c r="AG835" s="113"/>
      <c r="AH835" s="113"/>
      <c r="AI835" s="113"/>
      <c r="AJ835" s="113"/>
    </row>
    <row r="836" spans="1:36" ht="13.5" customHeight="1" x14ac:dyDescent="0.2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  <c r="AA836" s="113"/>
      <c r="AB836" s="113"/>
      <c r="AC836" s="113"/>
      <c r="AD836" s="113"/>
      <c r="AE836" s="113"/>
      <c r="AF836" s="113"/>
      <c r="AG836" s="113"/>
      <c r="AH836" s="113"/>
      <c r="AI836" s="113"/>
      <c r="AJ836" s="113"/>
    </row>
    <row r="837" spans="1:36" ht="13.5" customHeight="1" x14ac:dyDescent="0.2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  <c r="AA837" s="113"/>
      <c r="AB837" s="113"/>
      <c r="AC837" s="113"/>
      <c r="AD837" s="113"/>
      <c r="AE837" s="113"/>
      <c r="AF837" s="113"/>
      <c r="AG837" s="113"/>
      <c r="AH837" s="113"/>
      <c r="AI837" s="113"/>
      <c r="AJ837" s="113"/>
    </row>
    <row r="838" spans="1:36" ht="13.5" customHeight="1" x14ac:dyDescent="0.2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  <c r="AA838" s="113"/>
      <c r="AB838" s="113"/>
      <c r="AC838" s="113"/>
      <c r="AD838" s="113"/>
      <c r="AE838" s="113"/>
      <c r="AF838" s="113"/>
      <c r="AG838" s="113"/>
      <c r="AH838" s="113"/>
      <c r="AI838" s="113"/>
      <c r="AJ838" s="113"/>
    </row>
    <row r="839" spans="1:36" ht="13.5" customHeight="1" x14ac:dyDescent="0.2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  <c r="AA839" s="113"/>
      <c r="AB839" s="113"/>
      <c r="AC839" s="113"/>
      <c r="AD839" s="113"/>
      <c r="AE839" s="113"/>
      <c r="AF839" s="113"/>
      <c r="AG839" s="113"/>
      <c r="AH839" s="113"/>
      <c r="AI839" s="113"/>
      <c r="AJ839" s="113"/>
    </row>
    <row r="840" spans="1:36" ht="13.5" customHeight="1" x14ac:dyDescent="0.2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  <c r="AA840" s="113"/>
      <c r="AB840" s="113"/>
      <c r="AC840" s="113"/>
      <c r="AD840" s="113"/>
      <c r="AE840" s="113"/>
      <c r="AF840" s="113"/>
      <c r="AG840" s="113"/>
      <c r="AH840" s="113"/>
      <c r="AI840" s="113"/>
      <c r="AJ840" s="113"/>
    </row>
    <row r="841" spans="1:36" ht="13.5" customHeight="1" x14ac:dyDescent="0.2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  <c r="AA841" s="113"/>
      <c r="AB841" s="113"/>
      <c r="AC841" s="113"/>
      <c r="AD841" s="113"/>
      <c r="AE841" s="113"/>
      <c r="AF841" s="113"/>
      <c r="AG841" s="113"/>
      <c r="AH841" s="113"/>
      <c r="AI841" s="113"/>
      <c r="AJ841" s="113"/>
    </row>
    <row r="842" spans="1:36" ht="13.5" customHeight="1" x14ac:dyDescent="0.2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  <c r="AA842" s="113"/>
      <c r="AB842" s="113"/>
      <c r="AC842" s="113"/>
      <c r="AD842" s="113"/>
      <c r="AE842" s="113"/>
      <c r="AF842" s="113"/>
      <c r="AG842" s="113"/>
      <c r="AH842" s="113"/>
      <c r="AI842" s="113"/>
      <c r="AJ842" s="113"/>
    </row>
    <row r="843" spans="1:36" ht="13.5" customHeight="1" x14ac:dyDescent="0.2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  <c r="AA843" s="113"/>
      <c r="AB843" s="113"/>
      <c r="AC843" s="113"/>
      <c r="AD843" s="113"/>
      <c r="AE843" s="113"/>
      <c r="AF843" s="113"/>
      <c r="AG843" s="113"/>
      <c r="AH843" s="113"/>
      <c r="AI843" s="113"/>
      <c r="AJ843" s="113"/>
    </row>
    <row r="844" spans="1:36" ht="13.5" customHeight="1" x14ac:dyDescent="0.2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  <c r="AA844" s="113"/>
      <c r="AB844" s="113"/>
      <c r="AC844" s="113"/>
      <c r="AD844" s="113"/>
      <c r="AE844" s="113"/>
      <c r="AF844" s="113"/>
      <c r="AG844" s="113"/>
      <c r="AH844" s="113"/>
      <c r="AI844" s="113"/>
      <c r="AJ844" s="113"/>
    </row>
    <row r="845" spans="1:36" ht="13.5" customHeight="1" x14ac:dyDescent="0.2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  <c r="AA845" s="113"/>
      <c r="AB845" s="113"/>
      <c r="AC845" s="113"/>
      <c r="AD845" s="113"/>
      <c r="AE845" s="113"/>
      <c r="AF845" s="113"/>
      <c r="AG845" s="113"/>
      <c r="AH845" s="113"/>
      <c r="AI845" s="113"/>
      <c r="AJ845" s="113"/>
    </row>
    <row r="846" spans="1:36" ht="13.5" customHeight="1" x14ac:dyDescent="0.2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  <c r="AA846" s="113"/>
      <c r="AB846" s="113"/>
      <c r="AC846" s="113"/>
      <c r="AD846" s="113"/>
      <c r="AE846" s="113"/>
      <c r="AF846" s="113"/>
      <c r="AG846" s="113"/>
      <c r="AH846" s="113"/>
      <c r="AI846" s="113"/>
      <c r="AJ846" s="113"/>
    </row>
    <row r="847" spans="1:36" ht="13.5" customHeight="1" x14ac:dyDescent="0.2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  <c r="AA847" s="113"/>
      <c r="AB847" s="113"/>
      <c r="AC847" s="113"/>
      <c r="AD847" s="113"/>
      <c r="AE847" s="113"/>
      <c r="AF847" s="113"/>
      <c r="AG847" s="113"/>
      <c r="AH847" s="113"/>
      <c r="AI847" s="113"/>
      <c r="AJ847" s="113"/>
    </row>
    <row r="848" spans="1:36" ht="13.5" customHeight="1" x14ac:dyDescent="0.2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  <c r="AA848" s="113"/>
      <c r="AB848" s="113"/>
      <c r="AC848" s="113"/>
      <c r="AD848" s="113"/>
      <c r="AE848" s="113"/>
      <c r="AF848" s="113"/>
      <c r="AG848" s="113"/>
      <c r="AH848" s="113"/>
      <c r="AI848" s="113"/>
      <c r="AJ848" s="113"/>
    </row>
    <row r="849" spans="1:36" ht="13.5" customHeight="1" x14ac:dyDescent="0.2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  <c r="AA849" s="113"/>
      <c r="AB849" s="113"/>
      <c r="AC849" s="113"/>
      <c r="AD849" s="113"/>
      <c r="AE849" s="113"/>
      <c r="AF849" s="113"/>
      <c r="AG849" s="113"/>
      <c r="AH849" s="113"/>
      <c r="AI849" s="113"/>
      <c r="AJ849" s="113"/>
    </row>
    <row r="850" spans="1:36" ht="13.5" customHeight="1" x14ac:dyDescent="0.2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  <c r="AA850" s="113"/>
      <c r="AB850" s="113"/>
      <c r="AC850" s="113"/>
      <c r="AD850" s="113"/>
      <c r="AE850" s="113"/>
      <c r="AF850" s="113"/>
      <c r="AG850" s="113"/>
      <c r="AH850" s="113"/>
      <c r="AI850" s="113"/>
      <c r="AJ850" s="113"/>
    </row>
    <row r="851" spans="1:36" ht="13.5" customHeight="1" x14ac:dyDescent="0.2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  <c r="AA851" s="113"/>
      <c r="AB851" s="113"/>
      <c r="AC851" s="113"/>
      <c r="AD851" s="113"/>
      <c r="AE851" s="113"/>
      <c r="AF851" s="113"/>
      <c r="AG851" s="113"/>
      <c r="AH851" s="113"/>
      <c r="AI851" s="113"/>
      <c r="AJ851" s="113"/>
    </row>
    <row r="852" spans="1:36" ht="13.5" customHeight="1" x14ac:dyDescent="0.2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  <c r="AA852" s="113"/>
      <c r="AB852" s="113"/>
      <c r="AC852" s="113"/>
      <c r="AD852" s="113"/>
      <c r="AE852" s="113"/>
      <c r="AF852" s="113"/>
      <c r="AG852" s="113"/>
      <c r="AH852" s="113"/>
      <c r="AI852" s="113"/>
      <c r="AJ852" s="113"/>
    </row>
    <row r="853" spans="1:36" ht="13.5" customHeight="1" x14ac:dyDescent="0.2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  <c r="AA853" s="113"/>
      <c r="AB853" s="113"/>
      <c r="AC853" s="113"/>
      <c r="AD853" s="113"/>
      <c r="AE853" s="113"/>
      <c r="AF853" s="113"/>
      <c r="AG853" s="113"/>
      <c r="AH853" s="113"/>
      <c r="AI853" s="113"/>
      <c r="AJ853" s="113"/>
    </row>
    <row r="854" spans="1:36" ht="13.5" customHeight="1" x14ac:dyDescent="0.2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  <c r="AA854" s="113"/>
      <c r="AB854" s="113"/>
      <c r="AC854" s="113"/>
      <c r="AD854" s="113"/>
      <c r="AE854" s="113"/>
      <c r="AF854" s="113"/>
      <c r="AG854" s="113"/>
      <c r="AH854" s="113"/>
      <c r="AI854" s="113"/>
      <c r="AJ854" s="113"/>
    </row>
    <row r="855" spans="1:36" ht="13.5" customHeight="1" x14ac:dyDescent="0.2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  <c r="AA855" s="113"/>
      <c r="AB855" s="113"/>
      <c r="AC855" s="113"/>
      <c r="AD855" s="113"/>
      <c r="AE855" s="113"/>
      <c r="AF855" s="113"/>
      <c r="AG855" s="113"/>
      <c r="AH855" s="113"/>
      <c r="AI855" s="113"/>
      <c r="AJ855" s="113"/>
    </row>
    <row r="856" spans="1:36" ht="13.5" customHeight="1" x14ac:dyDescent="0.2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  <c r="AA856" s="113"/>
      <c r="AB856" s="113"/>
      <c r="AC856" s="113"/>
      <c r="AD856" s="113"/>
      <c r="AE856" s="113"/>
      <c r="AF856" s="113"/>
      <c r="AG856" s="113"/>
      <c r="AH856" s="113"/>
      <c r="AI856" s="113"/>
      <c r="AJ856" s="113"/>
    </row>
    <row r="857" spans="1:36" ht="13.5" customHeight="1" x14ac:dyDescent="0.2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  <c r="AA857" s="113"/>
      <c r="AB857" s="113"/>
      <c r="AC857" s="113"/>
      <c r="AD857" s="113"/>
      <c r="AE857" s="113"/>
      <c r="AF857" s="113"/>
      <c r="AG857" s="113"/>
      <c r="AH857" s="113"/>
      <c r="AI857" s="113"/>
      <c r="AJ857" s="113"/>
    </row>
    <row r="858" spans="1:36" ht="13.5" customHeight="1" x14ac:dyDescent="0.2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  <c r="AA858" s="113"/>
      <c r="AB858" s="113"/>
      <c r="AC858" s="113"/>
      <c r="AD858" s="113"/>
      <c r="AE858" s="113"/>
      <c r="AF858" s="113"/>
      <c r="AG858" s="113"/>
      <c r="AH858" s="113"/>
      <c r="AI858" s="113"/>
      <c r="AJ858" s="113"/>
    </row>
    <row r="859" spans="1:36" ht="13.5" customHeight="1" x14ac:dyDescent="0.2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  <c r="AA859" s="113"/>
      <c r="AB859" s="113"/>
      <c r="AC859" s="113"/>
      <c r="AD859" s="113"/>
      <c r="AE859" s="113"/>
      <c r="AF859" s="113"/>
      <c r="AG859" s="113"/>
      <c r="AH859" s="113"/>
      <c r="AI859" s="113"/>
      <c r="AJ859" s="113"/>
    </row>
    <row r="860" spans="1:36" ht="13.5" customHeight="1" x14ac:dyDescent="0.2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  <c r="AA860" s="113"/>
      <c r="AB860" s="113"/>
      <c r="AC860" s="113"/>
      <c r="AD860" s="113"/>
      <c r="AE860" s="113"/>
      <c r="AF860" s="113"/>
      <c r="AG860" s="113"/>
      <c r="AH860" s="113"/>
      <c r="AI860" s="113"/>
      <c r="AJ860" s="113"/>
    </row>
    <row r="861" spans="1:36" ht="13.5" customHeight="1" x14ac:dyDescent="0.2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  <c r="AA861" s="113"/>
      <c r="AB861" s="113"/>
      <c r="AC861" s="113"/>
      <c r="AD861" s="113"/>
      <c r="AE861" s="113"/>
      <c r="AF861" s="113"/>
      <c r="AG861" s="113"/>
      <c r="AH861" s="113"/>
      <c r="AI861" s="113"/>
      <c r="AJ861" s="113"/>
    </row>
    <row r="862" spans="1:36" ht="13.5" customHeight="1" x14ac:dyDescent="0.2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  <c r="AA862" s="113"/>
      <c r="AB862" s="113"/>
      <c r="AC862" s="113"/>
      <c r="AD862" s="113"/>
      <c r="AE862" s="113"/>
      <c r="AF862" s="113"/>
      <c r="AG862" s="113"/>
      <c r="AH862" s="113"/>
      <c r="AI862" s="113"/>
      <c r="AJ862" s="113"/>
    </row>
    <row r="863" spans="1:36" ht="13.5" customHeight="1" x14ac:dyDescent="0.2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  <c r="AA863" s="113"/>
      <c r="AB863" s="113"/>
      <c r="AC863" s="113"/>
      <c r="AD863" s="113"/>
      <c r="AE863" s="113"/>
      <c r="AF863" s="113"/>
      <c r="AG863" s="113"/>
      <c r="AH863" s="113"/>
      <c r="AI863" s="113"/>
      <c r="AJ863" s="113"/>
    </row>
    <row r="864" spans="1:36" ht="13.5" customHeight="1" x14ac:dyDescent="0.2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  <c r="AA864" s="113"/>
      <c r="AB864" s="113"/>
      <c r="AC864" s="113"/>
      <c r="AD864" s="113"/>
      <c r="AE864" s="113"/>
      <c r="AF864" s="113"/>
      <c r="AG864" s="113"/>
      <c r="AH864" s="113"/>
      <c r="AI864" s="113"/>
      <c r="AJ864" s="113"/>
    </row>
    <row r="865" spans="1:36" ht="13.5" customHeight="1" x14ac:dyDescent="0.2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  <c r="AA865" s="113"/>
      <c r="AB865" s="113"/>
      <c r="AC865" s="113"/>
      <c r="AD865" s="113"/>
      <c r="AE865" s="113"/>
      <c r="AF865" s="113"/>
      <c r="AG865" s="113"/>
      <c r="AH865" s="113"/>
      <c r="AI865" s="113"/>
      <c r="AJ865" s="113"/>
    </row>
    <row r="866" spans="1:36" ht="13.5" customHeight="1" x14ac:dyDescent="0.2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  <c r="AA866" s="113"/>
      <c r="AB866" s="113"/>
      <c r="AC866" s="113"/>
      <c r="AD866" s="113"/>
      <c r="AE866" s="113"/>
      <c r="AF866" s="113"/>
      <c r="AG866" s="113"/>
      <c r="AH866" s="113"/>
      <c r="AI866" s="113"/>
      <c r="AJ866" s="113"/>
    </row>
    <row r="867" spans="1:36" ht="13.5" customHeight="1" x14ac:dyDescent="0.2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  <c r="AA867" s="113"/>
      <c r="AB867" s="113"/>
      <c r="AC867" s="113"/>
      <c r="AD867" s="113"/>
      <c r="AE867" s="113"/>
      <c r="AF867" s="113"/>
      <c r="AG867" s="113"/>
      <c r="AH867" s="113"/>
      <c r="AI867" s="113"/>
      <c r="AJ867" s="113"/>
    </row>
    <row r="868" spans="1:36" ht="13.5" customHeight="1" x14ac:dyDescent="0.2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  <c r="AA868" s="113"/>
      <c r="AB868" s="113"/>
      <c r="AC868" s="113"/>
      <c r="AD868" s="113"/>
      <c r="AE868" s="113"/>
      <c r="AF868" s="113"/>
      <c r="AG868" s="113"/>
      <c r="AH868" s="113"/>
      <c r="AI868" s="113"/>
      <c r="AJ868" s="113"/>
    </row>
    <row r="869" spans="1:36" ht="13.5" customHeight="1" x14ac:dyDescent="0.2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  <c r="AA869" s="113"/>
      <c r="AB869" s="113"/>
      <c r="AC869" s="113"/>
      <c r="AD869" s="113"/>
      <c r="AE869" s="113"/>
      <c r="AF869" s="113"/>
      <c r="AG869" s="113"/>
      <c r="AH869" s="113"/>
      <c r="AI869" s="113"/>
      <c r="AJ869" s="113"/>
    </row>
    <row r="870" spans="1:36" ht="13.5" customHeight="1" x14ac:dyDescent="0.2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  <c r="AA870" s="113"/>
      <c r="AB870" s="113"/>
      <c r="AC870" s="113"/>
      <c r="AD870" s="113"/>
      <c r="AE870" s="113"/>
      <c r="AF870" s="113"/>
      <c r="AG870" s="113"/>
      <c r="AH870" s="113"/>
      <c r="AI870" s="113"/>
      <c r="AJ870" s="113"/>
    </row>
    <row r="871" spans="1:36" ht="13.5" customHeight="1" x14ac:dyDescent="0.2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  <c r="AA871" s="113"/>
      <c r="AB871" s="113"/>
      <c r="AC871" s="113"/>
      <c r="AD871" s="113"/>
      <c r="AE871" s="113"/>
      <c r="AF871" s="113"/>
      <c r="AG871" s="113"/>
      <c r="AH871" s="113"/>
      <c r="AI871" s="113"/>
      <c r="AJ871" s="113"/>
    </row>
    <row r="872" spans="1:36" ht="13.5" customHeight="1" x14ac:dyDescent="0.2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  <c r="AA872" s="113"/>
      <c r="AB872" s="113"/>
      <c r="AC872" s="113"/>
      <c r="AD872" s="113"/>
      <c r="AE872" s="113"/>
      <c r="AF872" s="113"/>
      <c r="AG872" s="113"/>
      <c r="AH872" s="113"/>
      <c r="AI872" s="113"/>
      <c r="AJ872" s="113"/>
    </row>
    <row r="873" spans="1:36" ht="13.5" customHeight="1" x14ac:dyDescent="0.2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  <c r="AA873" s="113"/>
      <c r="AB873" s="113"/>
      <c r="AC873" s="113"/>
      <c r="AD873" s="113"/>
      <c r="AE873" s="113"/>
      <c r="AF873" s="113"/>
      <c r="AG873" s="113"/>
      <c r="AH873" s="113"/>
      <c r="AI873" s="113"/>
      <c r="AJ873" s="113"/>
    </row>
    <row r="874" spans="1:36" ht="13.5" customHeight="1" x14ac:dyDescent="0.2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  <c r="AA874" s="113"/>
      <c r="AB874" s="113"/>
      <c r="AC874" s="113"/>
      <c r="AD874" s="113"/>
      <c r="AE874" s="113"/>
      <c r="AF874" s="113"/>
      <c r="AG874" s="113"/>
      <c r="AH874" s="113"/>
      <c r="AI874" s="113"/>
      <c r="AJ874" s="113"/>
    </row>
    <row r="875" spans="1:36" ht="13.5" customHeight="1" x14ac:dyDescent="0.2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  <c r="AA875" s="113"/>
      <c r="AB875" s="113"/>
      <c r="AC875" s="113"/>
      <c r="AD875" s="113"/>
      <c r="AE875" s="113"/>
      <c r="AF875" s="113"/>
      <c r="AG875" s="113"/>
      <c r="AH875" s="113"/>
      <c r="AI875" s="113"/>
      <c r="AJ875" s="113"/>
    </row>
    <row r="876" spans="1:36" ht="13.5" customHeight="1" x14ac:dyDescent="0.2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  <c r="AA876" s="113"/>
      <c r="AB876" s="113"/>
      <c r="AC876" s="113"/>
      <c r="AD876" s="113"/>
      <c r="AE876" s="113"/>
      <c r="AF876" s="113"/>
      <c r="AG876" s="113"/>
      <c r="AH876" s="113"/>
      <c r="AI876" s="113"/>
      <c r="AJ876" s="113"/>
    </row>
    <row r="877" spans="1:36" ht="13.5" customHeight="1" x14ac:dyDescent="0.2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  <c r="AA877" s="113"/>
      <c r="AB877" s="113"/>
      <c r="AC877" s="113"/>
      <c r="AD877" s="113"/>
      <c r="AE877" s="113"/>
      <c r="AF877" s="113"/>
      <c r="AG877" s="113"/>
      <c r="AH877" s="113"/>
      <c r="AI877" s="113"/>
      <c r="AJ877" s="113"/>
    </row>
    <row r="878" spans="1:36" ht="13.5" customHeight="1" x14ac:dyDescent="0.2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  <c r="AA878" s="113"/>
      <c r="AB878" s="113"/>
      <c r="AC878" s="113"/>
      <c r="AD878" s="113"/>
      <c r="AE878" s="113"/>
      <c r="AF878" s="113"/>
      <c r="AG878" s="113"/>
      <c r="AH878" s="113"/>
      <c r="AI878" s="113"/>
      <c r="AJ878" s="113"/>
    </row>
    <row r="879" spans="1:36" ht="13.5" customHeight="1" x14ac:dyDescent="0.2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  <c r="AA879" s="113"/>
      <c r="AB879" s="113"/>
      <c r="AC879" s="113"/>
      <c r="AD879" s="113"/>
      <c r="AE879" s="113"/>
      <c r="AF879" s="113"/>
      <c r="AG879" s="113"/>
      <c r="AH879" s="113"/>
      <c r="AI879" s="113"/>
      <c r="AJ879" s="113"/>
    </row>
    <row r="880" spans="1:36" ht="13.5" customHeight="1" x14ac:dyDescent="0.2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  <c r="AA880" s="113"/>
      <c r="AB880" s="113"/>
      <c r="AC880" s="113"/>
      <c r="AD880" s="113"/>
      <c r="AE880" s="113"/>
      <c r="AF880" s="113"/>
      <c r="AG880" s="113"/>
      <c r="AH880" s="113"/>
      <c r="AI880" s="113"/>
      <c r="AJ880" s="113"/>
    </row>
    <row r="881" spans="1:36" ht="13.5" customHeight="1" x14ac:dyDescent="0.2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  <c r="AA881" s="113"/>
      <c r="AB881" s="113"/>
      <c r="AC881" s="113"/>
      <c r="AD881" s="113"/>
      <c r="AE881" s="113"/>
      <c r="AF881" s="113"/>
      <c r="AG881" s="113"/>
      <c r="AH881" s="113"/>
      <c r="AI881" s="113"/>
      <c r="AJ881" s="113"/>
    </row>
    <row r="882" spans="1:36" ht="13.5" customHeight="1" x14ac:dyDescent="0.2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  <c r="AA882" s="113"/>
      <c r="AB882" s="113"/>
      <c r="AC882" s="113"/>
      <c r="AD882" s="113"/>
      <c r="AE882" s="113"/>
      <c r="AF882" s="113"/>
      <c r="AG882" s="113"/>
      <c r="AH882" s="113"/>
      <c r="AI882" s="113"/>
      <c r="AJ882" s="113"/>
    </row>
    <row r="883" spans="1:36" ht="13.5" customHeight="1" x14ac:dyDescent="0.2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  <c r="AA883" s="113"/>
      <c r="AB883" s="113"/>
      <c r="AC883" s="113"/>
      <c r="AD883" s="113"/>
      <c r="AE883" s="113"/>
      <c r="AF883" s="113"/>
      <c r="AG883" s="113"/>
      <c r="AH883" s="113"/>
      <c r="AI883" s="113"/>
      <c r="AJ883" s="113"/>
    </row>
    <row r="884" spans="1:36" ht="13.5" customHeight="1" x14ac:dyDescent="0.2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  <c r="AA884" s="113"/>
      <c r="AB884" s="113"/>
      <c r="AC884" s="113"/>
      <c r="AD884" s="113"/>
      <c r="AE884" s="113"/>
      <c r="AF884" s="113"/>
      <c r="AG884" s="113"/>
      <c r="AH884" s="113"/>
      <c r="AI884" s="113"/>
      <c r="AJ884" s="113"/>
    </row>
    <row r="885" spans="1:36" ht="13.5" customHeight="1" x14ac:dyDescent="0.2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  <c r="AA885" s="113"/>
      <c r="AB885" s="113"/>
      <c r="AC885" s="113"/>
      <c r="AD885" s="113"/>
      <c r="AE885" s="113"/>
      <c r="AF885" s="113"/>
      <c r="AG885" s="113"/>
      <c r="AH885" s="113"/>
      <c r="AI885" s="113"/>
      <c r="AJ885" s="113"/>
    </row>
    <row r="886" spans="1:36" ht="13.5" customHeight="1" x14ac:dyDescent="0.2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  <c r="AA886" s="113"/>
      <c r="AB886" s="113"/>
      <c r="AC886" s="113"/>
      <c r="AD886" s="113"/>
      <c r="AE886" s="113"/>
      <c r="AF886" s="113"/>
      <c r="AG886" s="113"/>
      <c r="AH886" s="113"/>
      <c r="AI886" s="113"/>
      <c r="AJ886" s="113"/>
    </row>
    <row r="887" spans="1:36" ht="13.5" customHeight="1" x14ac:dyDescent="0.2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  <c r="AA887" s="113"/>
      <c r="AB887" s="113"/>
      <c r="AC887" s="113"/>
      <c r="AD887" s="113"/>
      <c r="AE887" s="113"/>
      <c r="AF887" s="113"/>
      <c r="AG887" s="113"/>
      <c r="AH887" s="113"/>
      <c r="AI887" s="113"/>
      <c r="AJ887" s="113"/>
    </row>
    <row r="888" spans="1:36" ht="13.5" customHeight="1" x14ac:dyDescent="0.2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  <c r="AA888" s="113"/>
      <c r="AB888" s="113"/>
      <c r="AC888" s="113"/>
      <c r="AD888" s="113"/>
      <c r="AE888" s="113"/>
      <c r="AF888" s="113"/>
      <c r="AG888" s="113"/>
      <c r="AH888" s="113"/>
      <c r="AI888" s="113"/>
      <c r="AJ888" s="113"/>
    </row>
    <row r="889" spans="1:36" ht="13.5" customHeight="1" x14ac:dyDescent="0.2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  <c r="AA889" s="113"/>
      <c r="AB889" s="113"/>
      <c r="AC889" s="113"/>
      <c r="AD889" s="113"/>
      <c r="AE889" s="113"/>
      <c r="AF889" s="113"/>
      <c r="AG889" s="113"/>
      <c r="AH889" s="113"/>
      <c r="AI889" s="113"/>
      <c r="AJ889" s="113"/>
    </row>
    <row r="890" spans="1:36" ht="13.5" customHeight="1" x14ac:dyDescent="0.2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  <c r="AA890" s="113"/>
      <c r="AB890" s="113"/>
      <c r="AC890" s="113"/>
      <c r="AD890" s="113"/>
      <c r="AE890" s="113"/>
      <c r="AF890" s="113"/>
      <c r="AG890" s="113"/>
      <c r="AH890" s="113"/>
      <c r="AI890" s="113"/>
      <c r="AJ890" s="113"/>
    </row>
    <row r="891" spans="1:36" ht="13.5" customHeight="1" x14ac:dyDescent="0.2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  <c r="AA891" s="113"/>
      <c r="AB891" s="113"/>
      <c r="AC891" s="113"/>
      <c r="AD891" s="113"/>
      <c r="AE891" s="113"/>
      <c r="AF891" s="113"/>
      <c r="AG891" s="113"/>
      <c r="AH891" s="113"/>
      <c r="AI891" s="113"/>
      <c r="AJ891" s="113"/>
    </row>
    <row r="892" spans="1:36" ht="13.5" customHeight="1" x14ac:dyDescent="0.2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  <c r="AA892" s="113"/>
      <c r="AB892" s="113"/>
      <c r="AC892" s="113"/>
      <c r="AD892" s="113"/>
      <c r="AE892" s="113"/>
      <c r="AF892" s="113"/>
      <c r="AG892" s="113"/>
      <c r="AH892" s="113"/>
      <c r="AI892" s="113"/>
      <c r="AJ892" s="113"/>
    </row>
    <row r="893" spans="1:36" ht="13.5" customHeight="1" x14ac:dyDescent="0.2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  <c r="AA893" s="113"/>
      <c r="AB893" s="113"/>
      <c r="AC893" s="113"/>
      <c r="AD893" s="113"/>
      <c r="AE893" s="113"/>
      <c r="AF893" s="113"/>
      <c r="AG893" s="113"/>
      <c r="AH893" s="113"/>
      <c r="AI893" s="113"/>
      <c r="AJ893" s="113"/>
    </row>
    <row r="894" spans="1:36" ht="13.5" customHeight="1" x14ac:dyDescent="0.2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  <c r="AA894" s="113"/>
      <c r="AB894" s="113"/>
      <c r="AC894" s="113"/>
      <c r="AD894" s="113"/>
      <c r="AE894" s="113"/>
      <c r="AF894" s="113"/>
      <c r="AG894" s="113"/>
      <c r="AH894" s="113"/>
      <c r="AI894" s="113"/>
      <c r="AJ894" s="113"/>
    </row>
    <row r="895" spans="1:36" ht="13.5" customHeight="1" x14ac:dyDescent="0.2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  <c r="AA895" s="113"/>
      <c r="AB895" s="113"/>
      <c r="AC895" s="113"/>
      <c r="AD895" s="113"/>
      <c r="AE895" s="113"/>
      <c r="AF895" s="113"/>
      <c r="AG895" s="113"/>
      <c r="AH895" s="113"/>
      <c r="AI895" s="113"/>
      <c r="AJ895" s="113"/>
    </row>
    <row r="896" spans="1:36" ht="13.5" customHeight="1" x14ac:dyDescent="0.2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  <c r="AA896" s="113"/>
      <c r="AB896" s="113"/>
      <c r="AC896" s="113"/>
      <c r="AD896" s="113"/>
      <c r="AE896" s="113"/>
      <c r="AF896" s="113"/>
      <c r="AG896" s="113"/>
      <c r="AH896" s="113"/>
      <c r="AI896" s="113"/>
      <c r="AJ896" s="113"/>
    </row>
    <row r="897" spans="1:36" ht="13.5" customHeight="1" x14ac:dyDescent="0.2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  <c r="AA897" s="113"/>
      <c r="AB897" s="113"/>
      <c r="AC897" s="113"/>
      <c r="AD897" s="113"/>
      <c r="AE897" s="113"/>
      <c r="AF897" s="113"/>
      <c r="AG897" s="113"/>
      <c r="AH897" s="113"/>
      <c r="AI897" s="113"/>
      <c r="AJ897" s="113"/>
    </row>
    <row r="898" spans="1:36" ht="13.5" customHeight="1" x14ac:dyDescent="0.2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  <c r="AA898" s="113"/>
      <c r="AB898" s="113"/>
      <c r="AC898" s="113"/>
      <c r="AD898" s="113"/>
      <c r="AE898" s="113"/>
      <c r="AF898" s="113"/>
      <c r="AG898" s="113"/>
      <c r="AH898" s="113"/>
      <c r="AI898" s="113"/>
      <c r="AJ898" s="113"/>
    </row>
    <row r="899" spans="1:36" ht="13.5" customHeight="1" x14ac:dyDescent="0.2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  <c r="AA899" s="113"/>
      <c r="AB899" s="113"/>
      <c r="AC899" s="113"/>
      <c r="AD899" s="113"/>
      <c r="AE899" s="113"/>
      <c r="AF899" s="113"/>
      <c r="AG899" s="113"/>
      <c r="AH899" s="113"/>
      <c r="AI899" s="113"/>
      <c r="AJ899" s="113"/>
    </row>
    <row r="900" spans="1:36" ht="13.5" customHeight="1" x14ac:dyDescent="0.2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  <c r="AA900" s="113"/>
      <c r="AB900" s="113"/>
      <c r="AC900" s="113"/>
      <c r="AD900" s="113"/>
      <c r="AE900" s="113"/>
      <c r="AF900" s="113"/>
      <c r="AG900" s="113"/>
      <c r="AH900" s="113"/>
      <c r="AI900" s="113"/>
      <c r="AJ900" s="113"/>
    </row>
    <row r="901" spans="1:36" ht="13.5" customHeight="1" x14ac:dyDescent="0.2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  <c r="AA901" s="113"/>
      <c r="AB901" s="113"/>
      <c r="AC901" s="113"/>
      <c r="AD901" s="113"/>
      <c r="AE901" s="113"/>
      <c r="AF901" s="113"/>
      <c r="AG901" s="113"/>
      <c r="AH901" s="113"/>
      <c r="AI901" s="113"/>
      <c r="AJ901" s="113"/>
    </row>
    <row r="902" spans="1:36" ht="13.5" customHeight="1" x14ac:dyDescent="0.2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  <c r="AA902" s="113"/>
      <c r="AB902" s="113"/>
      <c r="AC902" s="113"/>
      <c r="AD902" s="113"/>
      <c r="AE902" s="113"/>
      <c r="AF902" s="113"/>
      <c r="AG902" s="113"/>
      <c r="AH902" s="113"/>
      <c r="AI902" s="113"/>
      <c r="AJ902" s="113"/>
    </row>
    <row r="903" spans="1:36" ht="13.5" customHeight="1" x14ac:dyDescent="0.2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  <c r="AA903" s="113"/>
      <c r="AB903" s="113"/>
      <c r="AC903" s="113"/>
      <c r="AD903" s="113"/>
      <c r="AE903" s="113"/>
      <c r="AF903" s="113"/>
      <c r="AG903" s="113"/>
      <c r="AH903" s="113"/>
      <c r="AI903" s="113"/>
      <c r="AJ903" s="113"/>
    </row>
    <row r="904" spans="1:36" ht="13.5" customHeight="1" x14ac:dyDescent="0.2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  <c r="AA904" s="113"/>
      <c r="AB904" s="113"/>
      <c r="AC904" s="113"/>
      <c r="AD904" s="113"/>
      <c r="AE904" s="113"/>
      <c r="AF904" s="113"/>
      <c r="AG904" s="113"/>
      <c r="AH904" s="113"/>
      <c r="AI904" s="113"/>
      <c r="AJ904" s="113"/>
    </row>
    <row r="905" spans="1:36" ht="13.5" customHeight="1" x14ac:dyDescent="0.2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  <c r="AA905" s="113"/>
      <c r="AB905" s="113"/>
      <c r="AC905" s="113"/>
      <c r="AD905" s="113"/>
      <c r="AE905" s="113"/>
      <c r="AF905" s="113"/>
      <c r="AG905" s="113"/>
      <c r="AH905" s="113"/>
      <c r="AI905" s="113"/>
      <c r="AJ905" s="113"/>
    </row>
    <row r="906" spans="1:36" ht="13.5" customHeight="1" x14ac:dyDescent="0.2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  <c r="AA906" s="113"/>
      <c r="AB906" s="113"/>
      <c r="AC906" s="113"/>
      <c r="AD906" s="113"/>
      <c r="AE906" s="113"/>
      <c r="AF906" s="113"/>
      <c r="AG906" s="113"/>
      <c r="AH906" s="113"/>
      <c r="AI906" s="113"/>
      <c r="AJ906" s="113"/>
    </row>
    <row r="907" spans="1:36" ht="13.5" customHeight="1" x14ac:dyDescent="0.2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  <c r="AA907" s="113"/>
      <c r="AB907" s="113"/>
      <c r="AC907" s="113"/>
      <c r="AD907" s="113"/>
      <c r="AE907" s="113"/>
      <c r="AF907" s="113"/>
      <c r="AG907" s="113"/>
      <c r="AH907" s="113"/>
      <c r="AI907" s="113"/>
      <c r="AJ907" s="113"/>
    </row>
    <row r="908" spans="1:36" ht="13.5" customHeight="1" x14ac:dyDescent="0.2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  <c r="AA908" s="113"/>
      <c r="AB908" s="113"/>
      <c r="AC908" s="113"/>
      <c r="AD908" s="113"/>
      <c r="AE908" s="113"/>
      <c r="AF908" s="113"/>
      <c r="AG908" s="113"/>
      <c r="AH908" s="113"/>
      <c r="AI908" s="113"/>
      <c r="AJ908" s="113"/>
    </row>
    <row r="909" spans="1:36" ht="13.5" customHeight="1" x14ac:dyDescent="0.2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  <c r="AA909" s="113"/>
      <c r="AB909" s="113"/>
      <c r="AC909" s="113"/>
      <c r="AD909" s="113"/>
      <c r="AE909" s="113"/>
      <c r="AF909" s="113"/>
      <c r="AG909" s="113"/>
      <c r="AH909" s="113"/>
      <c r="AI909" s="113"/>
      <c r="AJ909" s="113"/>
    </row>
    <row r="910" spans="1:36" ht="13.5" customHeight="1" x14ac:dyDescent="0.2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  <c r="AA910" s="113"/>
      <c r="AB910" s="113"/>
      <c r="AC910" s="113"/>
      <c r="AD910" s="113"/>
      <c r="AE910" s="113"/>
      <c r="AF910" s="113"/>
      <c r="AG910" s="113"/>
      <c r="AH910" s="113"/>
      <c r="AI910" s="113"/>
      <c r="AJ910" s="113"/>
    </row>
    <row r="911" spans="1:36" ht="13.5" customHeight="1" x14ac:dyDescent="0.2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  <c r="AA911" s="113"/>
      <c r="AB911" s="113"/>
      <c r="AC911" s="113"/>
      <c r="AD911" s="113"/>
      <c r="AE911" s="113"/>
      <c r="AF911" s="113"/>
      <c r="AG911" s="113"/>
      <c r="AH911" s="113"/>
      <c r="AI911" s="113"/>
      <c r="AJ911" s="113"/>
    </row>
    <row r="912" spans="1:36" ht="13.5" customHeight="1" x14ac:dyDescent="0.2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  <c r="AA912" s="113"/>
      <c r="AB912" s="113"/>
      <c r="AC912" s="113"/>
      <c r="AD912" s="113"/>
      <c r="AE912" s="113"/>
      <c r="AF912" s="113"/>
      <c r="AG912" s="113"/>
      <c r="AH912" s="113"/>
      <c r="AI912" s="113"/>
      <c r="AJ912" s="113"/>
    </row>
    <row r="913" spans="1:36" ht="13.5" customHeight="1" x14ac:dyDescent="0.2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  <c r="AA913" s="113"/>
      <c r="AB913" s="113"/>
      <c r="AC913" s="113"/>
      <c r="AD913" s="113"/>
      <c r="AE913" s="113"/>
      <c r="AF913" s="113"/>
      <c r="AG913" s="113"/>
      <c r="AH913" s="113"/>
      <c r="AI913" s="113"/>
      <c r="AJ913" s="113"/>
    </row>
    <row r="914" spans="1:36" ht="13.5" customHeight="1" x14ac:dyDescent="0.2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  <c r="AA914" s="113"/>
      <c r="AB914" s="113"/>
      <c r="AC914" s="113"/>
      <c r="AD914" s="113"/>
      <c r="AE914" s="113"/>
      <c r="AF914" s="113"/>
      <c r="AG914" s="113"/>
      <c r="AH914" s="113"/>
      <c r="AI914" s="113"/>
      <c r="AJ914" s="113"/>
    </row>
    <row r="915" spans="1:36" ht="13.5" customHeight="1" x14ac:dyDescent="0.2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  <c r="AA915" s="113"/>
      <c r="AB915" s="113"/>
      <c r="AC915" s="113"/>
      <c r="AD915" s="113"/>
      <c r="AE915" s="113"/>
      <c r="AF915" s="113"/>
      <c r="AG915" s="113"/>
      <c r="AH915" s="113"/>
      <c r="AI915" s="113"/>
      <c r="AJ915" s="113"/>
    </row>
    <row r="916" spans="1:36" ht="13.5" customHeight="1" x14ac:dyDescent="0.2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  <c r="AA916" s="113"/>
      <c r="AB916" s="113"/>
      <c r="AC916" s="113"/>
      <c r="AD916" s="113"/>
      <c r="AE916" s="113"/>
      <c r="AF916" s="113"/>
      <c r="AG916" s="113"/>
      <c r="AH916" s="113"/>
      <c r="AI916" s="113"/>
      <c r="AJ916" s="113"/>
    </row>
    <row r="917" spans="1:36" ht="13.5" customHeight="1" x14ac:dyDescent="0.2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  <c r="AA917" s="113"/>
      <c r="AB917" s="113"/>
      <c r="AC917" s="113"/>
      <c r="AD917" s="113"/>
      <c r="AE917" s="113"/>
      <c r="AF917" s="113"/>
      <c r="AG917" s="113"/>
      <c r="AH917" s="113"/>
      <c r="AI917" s="113"/>
      <c r="AJ917" s="113"/>
    </row>
    <row r="918" spans="1:36" ht="13.5" customHeight="1" x14ac:dyDescent="0.2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  <c r="AA918" s="113"/>
      <c r="AB918" s="113"/>
      <c r="AC918" s="113"/>
      <c r="AD918" s="113"/>
      <c r="AE918" s="113"/>
      <c r="AF918" s="113"/>
      <c r="AG918" s="113"/>
      <c r="AH918" s="113"/>
      <c r="AI918" s="113"/>
      <c r="AJ918" s="113"/>
    </row>
    <row r="919" spans="1:36" ht="13.5" customHeight="1" x14ac:dyDescent="0.2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  <c r="AA919" s="113"/>
      <c r="AB919" s="113"/>
      <c r="AC919" s="113"/>
      <c r="AD919" s="113"/>
      <c r="AE919" s="113"/>
      <c r="AF919" s="113"/>
      <c r="AG919" s="113"/>
      <c r="AH919" s="113"/>
      <c r="AI919" s="113"/>
      <c r="AJ919" s="113"/>
    </row>
    <row r="920" spans="1:36" ht="13.5" customHeight="1" x14ac:dyDescent="0.2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  <c r="AA920" s="113"/>
      <c r="AB920" s="113"/>
      <c r="AC920" s="113"/>
      <c r="AD920" s="113"/>
      <c r="AE920" s="113"/>
      <c r="AF920" s="113"/>
      <c r="AG920" s="113"/>
      <c r="AH920" s="113"/>
      <c r="AI920" s="113"/>
      <c r="AJ920" s="113"/>
    </row>
    <row r="921" spans="1:36" ht="13.5" customHeight="1" x14ac:dyDescent="0.2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  <c r="AA921" s="113"/>
      <c r="AB921" s="113"/>
      <c r="AC921" s="113"/>
      <c r="AD921" s="113"/>
      <c r="AE921" s="113"/>
      <c r="AF921" s="113"/>
      <c r="AG921" s="113"/>
      <c r="AH921" s="113"/>
      <c r="AI921" s="113"/>
      <c r="AJ921" s="113"/>
    </row>
    <row r="922" spans="1:36" ht="13.5" customHeight="1" x14ac:dyDescent="0.2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  <c r="AA922" s="113"/>
      <c r="AB922" s="113"/>
      <c r="AC922" s="113"/>
      <c r="AD922" s="113"/>
      <c r="AE922" s="113"/>
      <c r="AF922" s="113"/>
      <c r="AG922" s="113"/>
      <c r="AH922" s="113"/>
      <c r="AI922" s="113"/>
      <c r="AJ922" s="113"/>
    </row>
    <row r="923" spans="1:36" ht="13.5" customHeight="1" x14ac:dyDescent="0.2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  <c r="AA923" s="113"/>
      <c r="AB923" s="113"/>
      <c r="AC923" s="113"/>
      <c r="AD923" s="113"/>
      <c r="AE923" s="113"/>
      <c r="AF923" s="113"/>
      <c r="AG923" s="113"/>
      <c r="AH923" s="113"/>
      <c r="AI923" s="113"/>
      <c r="AJ923" s="113"/>
    </row>
    <row r="924" spans="1:36" ht="13.5" customHeight="1" x14ac:dyDescent="0.2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  <c r="AA924" s="113"/>
      <c r="AB924" s="113"/>
      <c r="AC924" s="113"/>
      <c r="AD924" s="113"/>
      <c r="AE924" s="113"/>
      <c r="AF924" s="113"/>
      <c r="AG924" s="113"/>
      <c r="AH924" s="113"/>
      <c r="AI924" s="113"/>
      <c r="AJ924" s="113"/>
    </row>
    <row r="925" spans="1:36" ht="13.5" customHeight="1" x14ac:dyDescent="0.2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  <c r="AA925" s="113"/>
      <c r="AB925" s="113"/>
      <c r="AC925" s="113"/>
      <c r="AD925" s="113"/>
      <c r="AE925" s="113"/>
      <c r="AF925" s="113"/>
      <c r="AG925" s="113"/>
      <c r="AH925" s="113"/>
      <c r="AI925" s="113"/>
      <c r="AJ925" s="113"/>
    </row>
    <row r="926" spans="1:36" ht="13.5" customHeight="1" x14ac:dyDescent="0.2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  <c r="AA926" s="113"/>
      <c r="AB926" s="113"/>
      <c r="AC926" s="113"/>
      <c r="AD926" s="113"/>
      <c r="AE926" s="113"/>
      <c r="AF926" s="113"/>
      <c r="AG926" s="113"/>
      <c r="AH926" s="113"/>
      <c r="AI926" s="113"/>
      <c r="AJ926" s="113"/>
    </row>
    <row r="927" spans="1:36" ht="13.5" customHeight="1" x14ac:dyDescent="0.2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  <c r="AA927" s="113"/>
      <c r="AB927" s="113"/>
      <c r="AC927" s="113"/>
      <c r="AD927" s="113"/>
      <c r="AE927" s="113"/>
      <c r="AF927" s="113"/>
      <c r="AG927" s="113"/>
      <c r="AH927" s="113"/>
      <c r="AI927" s="113"/>
      <c r="AJ927" s="113"/>
    </row>
    <row r="928" spans="1:36" ht="13.5" customHeight="1" x14ac:dyDescent="0.2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  <c r="AA928" s="113"/>
      <c r="AB928" s="113"/>
      <c r="AC928" s="113"/>
      <c r="AD928" s="113"/>
      <c r="AE928" s="113"/>
      <c r="AF928" s="113"/>
      <c r="AG928" s="113"/>
      <c r="AH928" s="113"/>
      <c r="AI928" s="113"/>
      <c r="AJ928" s="113"/>
    </row>
    <row r="929" spans="1:36" ht="13.5" customHeight="1" x14ac:dyDescent="0.2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  <c r="AA929" s="113"/>
      <c r="AB929" s="113"/>
      <c r="AC929" s="113"/>
      <c r="AD929" s="113"/>
      <c r="AE929" s="113"/>
      <c r="AF929" s="113"/>
      <c r="AG929" s="113"/>
      <c r="AH929" s="113"/>
      <c r="AI929" s="113"/>
      <c r="AJ929" s="113"/>
    </row>
    <row r="930" spans="1:36" ht="13.5" customHeight="1" x14ac:dyDescent="0.2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  <c r="AA930" s="113"/>
      <c r="AB930" s="113"/>
      <c r="AC930" s="113"/>
      <c r="AD930" s="113"/>
      <c r="AE930" s="113"/>
      <c r="AF930" s="113"/>
      <c r="AG930" s="113"/>
      <c r="AH930" s="113"/>
      <c r="AI930" s="113"/>
      <c r="AJ930" s="113"/>
    </row>
    <row r="931" spans="1:36" ht="13.5" customHeight="1" x14ac:dyDescent="0.2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  <c r="AA931" s="113"/>
      <c r="AB931" s="113"/>
      <c r="AC931" s="113"/>
      <c r="AD931" s="113"/>
      <c r="AE931" s="113"/>
      <c r="AF931" s="113"/>
      <c r="AG931" s="113"/>
      <c r="AH931" s="113"/>
      <c r="AI931" s="113"/>
      <c r="AJ931" s="113"/>
    </row>
    <row r="932" spans="1:36" ht="13.5" customHeight="1" x14ac:dyDescent="0.2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  <c r="AA932" s="113"/>
      <c r="AB932" s="113"/>
      <c r="AC932" s="113"/>
      <c r="AD932" s="113"/>
      <c r="AE932" s="113"/>
      <c r="AF932" s="113"/>
      <c r="AG932" s="113"/>
      <c r="AH932" s="113"/>
      <c r="AI932" s="113"/>
      <c r="AJ932" s="113"/>
    </row>
    <row r="933" spans="1:36" ht="13.5" customHeight="1" x14ac:dyDescent="0.2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  <c r="AA933" s="113"/>
      <c r="AB933" s="113"/>
      <c r="AC933" s="113"/>
      <c r="AD933" s="113"/>
      <c r="AE933" s="113"/>
      <c r="AF933" s="113"/>
      <c r="AG933" s="113"/>
      <c r="AH933" s="113"/>
      <c r="AI933" s="113"/>
      <c r="AJ933" s="113"/>
    </row>
    <row r="934" spans="1:36" ht="13.5" customHeight="1" x14ac:dyDescent="0.2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  <c r="AA934" s="113"/>
      <c r="AB934" s="113"/>
      <c r="AC934" s="113"/>
      <c r="AD934" s="113"/>
      <c r="AE934" s="113"/>
      <c r="AF934" s="113"/>
      <c r="AG934" s="113"/>
      <c r="AH934" s="113"/>
      <c r="AI934" s="113"/>
      <c r="AJ934" s="113"/>
    </row>
    <row r="935" spans="1:36" ht="13.5" customHeight="1" x14ac:dyDescent="0.2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  <c r="AA935" s="113"/>
      <c r="AB935" s="113"/>
      <c r="AC935" s="113"/>
      <c r="AD935" s="113"/>
      <c r="AE935" s="113"/>
      <c r="AF935" s="113"/>
      <c r="AG935" s="113"/>
      <c r="AH935" s="113"/>
      <c r="AI935" s="113"/>
      <c r="AJ935" s="113"/>
    </row>
    <row r="936" spans="1:36" ht="13.5" customHeight="1" x14ac:dyDescent="0.2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  <c r="AA936" s="113"/>
      <c r="AB936" s="113"/>
      <c r="AC936" s="113"/>
      <c r="AD936" s="113"/>
      <c r="AE936" s="113"/>
      <c r="AF936" s="113"/>
      <c r="AG936" s="113"/>
      <c r="AH936" s="113"/>
      <c r="AI936" s="113"/>
      <c r="AJ936" s="113"/>
    </row>
    <row r="937" spans="1:36" ht="13.5" customHeight="1" x14ac:dyDescent="0.2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  <c r="AA937" s="113"/>
      <c r="AB937" s="113"/>
      <c r="AC937" s="113"/>
      <c r="AD937" s="113"/>
      <c r="AE937" s="113"/>
      <c r="AF937" s="113"/>
      <c r="AG937" s="113"/>
      <c r="AH937" s="113"/>
      <c r="AI937" s="113"/>
      <c r="AJ937" s="113"/>
    </row>
    <row r="938" spans="1:36" ht="13.5" customHeight="1" x14ac:dyDescent="0.2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  <c r="AA938" s="113"/>
      <c r="AB938" s="113"/>
      <c r="AC938" s="113"/>
      <c r="AD938" s="113"/>
      <c r="AE938" s="113"/>
      <c r="AF938" s="113"/>
      <c r="AG938" s="113"/>
      <c r="AH938" s="113"/>
      <c r="AI938" s="113"/>
      <c r="AJ938" s="113"/>
    </row>
    <row r="939" spans="1:36" ht="13.5" customHeight="1" x14ac:dyDescent="0.2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  <c r="AA939" s="113"/>
      <c r="AB939" s="113"/>
      <c r="AC939" s="113"/>
      <c r="AD939" s="113"/>
      <c r="AE939" s="113"/>
      <c r="AF939" s="113"/>
      <c r="AG939" s="113"/>
      <c r="AH939" s="113"/>
      <c r="AI939" s="113"/>
      <c r="AJ939" s="113"/>
    </row>
    <row r="940" spans="1:36" ht="13.5" customHeight="1" x14ac:dyDescent="0.2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  <c r="AA940" s="113"/>
      <c r="AB940" s="113"/>
      <c r="AC940" s="113"/>
      <c r="AD940" s="113"/>
      <c r="AE940" s="113"/>
      <c r="AF940" s="113"/>
      <c r="AG940" s="113"/>
      <c r="AH940" s="113"/>
      <c r="AI940" s="113"/>
      <c r="AJ940" s="113"/>
    </row>
    <row r="941" spans="1:36" ht="13.5" customHeight="1" x14ac:dyDescent="0.2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  <c r="AA941" s="113"/>
      <c r="AB941" s="113"/>
      <c r="AC941" s="113"/>
      <c r="AD941" s="113"/>
      <c r="AE941" s="113"/>
      <c r="AF941" s="113"/>
      <c r="AG941" s="113"/>
      <c r="AH941" s="113"/>
      <c r="AI941" s="113"/>
      <c r="AJ941" s="113"/>
    </row>
    <row r="942" spans="1:36" ht="13.5" customHeight="1" x14ac:dyDescent="0.2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  <c r="AA942" s="113"/>
      <c r="AB942" s="113"/>
      <c r="AC942" s="113"/>
      <c r="AD942" s="113"/>
      <c r="AE942" s="113"/>
      <c r="AF942" s="113"/>
      <c r="AG942" s="113"/>
      <c r="AH942" s="113"/>
      <c r="AI942" s="113"/>
      <c r="AJ942" s="113"/>
    </row>
    <row r="943" spans="1:36" ht="13.5" customHeight="1" x14ac:dyDescent="0.2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  <c r="AA943" s="113"/>
      <c r="AB943" s="113"/>
      <c r="AC943" s="113"/>
      <c r="AD943" s="113"/>
      <c r="AE943" s="113"/>
      <c r="AF943" s="113"/>
      <c r="AG943" s="113"/>
      <c r="AH943" s="113"/>
      <c r="AI943" s="113"/>
      <c r="AJ943" s="113"/>
    </row>
    <row r="944" spans="1:36" ht="13.5" customHeight="1" x14ac:dyDescent="0.2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  <c r="AA944" s="113"/>
      <c r="AB944" s="113"/>
      <c r="AC944" s="113"/>
      <c r="AD944" s="113"/>
      <c r="AE944" s="113"/>
      <c r="AF944" s="113"/>
      <c r="AG944" s="113"/>
      <c r="AH944" s="113"/>
      <c r="AI944" s="113"/>
      <c r="AJ944" s="113"/>
    </row>
    <row r="945" spans="1:36" ht="13.5" customHeight="1" x14ac:dyDescent="0.2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  <c r="AA945" s="113"/>
      <c r="AB945" s="113"/>
      <c r="AC945" s="113"/>
      <c r="AD945" s="113"/>
      <c r="AE945" s="113"/>
      <c r="AF945" s="113"/>
      <c r="AG945" s="113"/>
      <c r="AH945" s="113"/>
      <c r="AI945" s="113"/>
      <c r="AJ945" s="113"/>
    </row>
    <row r="946" spans="1:36" ht="13.5" customHeight="1" x14ac:dyDescent="0.2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  <c r="AA946" s="113"/>
      <c r="AB946" s="113"/>
      <c r="AC946" s="113"/>
      <c r="AD946" s="113"/>
      <c r="AE946" s="113"/>
      <c r="AF946" s="113"/>
      <c r="AG946" s="113"/>
      <c r="AH946" s="113"/>
      <c r="AI946" s="113"/>
      <c r="AJ946" s="113"/>
    </row>
    <row r="947" spans="1:36" ht="13.5" customHeight="1" x14ac:dyDescent="0.2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  <c r="AA947" s="113"/>
      <c r="AB947" s="113"/>
      <c r="AC947" s="113"/>
      <c r="AD947" s="113"/>
      <c r="AE947" s="113"/>
      <c r="AF947" s="113"/>
      <c r="AG947" s="113"/>
      <c r="AH947" s="113"/>
      <c r="AI947" s="113"/>
      <c r="AJ947" s="113"/>
    </row>
    <row r="948" spans="1:36" ht="13.5" customHeight="1" x14ac:dyDescent="0.2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  <c r="AA948" s="113"/>
      <c r="AB948" s="113"/>
      <c r="AC948" s="113"/>
      <c r="AD948" s="113"/>
      <c r="AE948" s="113"/>
      <c r="AF948" s="113"/>
      <c r="AG948" s="113"/>
      <c r="AH948" s="113"/>
      <c r="AI948" s="113"/>
      <c r="AJ948" s="113"/>
    </row>
    <row r="949" spans="1:36" ht="13.5" customHeight="1" x14ac:dyDescent="0.2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  <c r="AA949" s="113"/>
      <c r="AB949" s="113"/>
      <c r="AC949" s="113"/>
      <c r="AD949" s="113"/>
      <c r="AE949" s="113"/>
      <c r="AF949" s="113"/>
      <c r="AG949" s="113"/>
      <c r="AH949" s="113"/>
      <c r="AI949" s="113"/>
      <c r="AJ949" s="113"/>
    </row>
    <row r="950" spans="1:36" ht="13.5" customHeight="1" x14ac:dyDescent="0.2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  <c r="AA950" s="113"/>
      <c r="AB950" s="113"/>
      <c r="AC950" s="113"/>
      <c r="AD950" s="113"/>
      <c r="AE950" s="113"/>
      <c r="AF950" s="113"/>
      <c r="AG950" s="113"/>
      <c r="AH950" s="113"/>
      <c r="AI950" s="113"/>
      <c r="AJ950" s="113"/>
    </row>
    <row r="951" spans="1:36" ht="13.5" customHeight="1" x14ac:dyDescent="0.2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  <c r="AA951" s="113"/>
      <c r="AB951" s="113"/>
      <c r="AC951" s="113"/>
      <c r="AD951" s="113"/>
      <c r="AE951" s="113"/>
      <c r="AF951" s="113"/>
      <c r="AG951" s="113"/>
      <c r="AH951" s="113"/>
      <c r="AI951" s="113"/>
      <c r="AJ951" s="113"/>
    </row>
    <row r="952" spans="1:36" ht="13.5" customHeight="1" x14ac:dyDescent="0.2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  <c r="AA952" s="113"/>
      <c r="AB952" s="113"/>
      <c r="AC952" s="113"/>
      <c r="AD952" s="113"/>
      <c r="AE952" s="113"/>
      <c r="AF952" s="113"/>
      <c r="AG952" s="113"/>
      <c r="AH952" s="113"/>
      <c r="AI952" s="113"/>
      <c r="AJ952" s="113"/>
    </row>
    <row r="953" spans="1:36" ht="13.5" customHeight="1" x14ac:dyDescent="0.2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  <c r="AA953" s="113"/>
      <c r="AB953" s="113"/>
      <c r="AC953" s="113"/>
      <c r="AD953" s="113"/>
      <c r="AE953" s="113"/>
      <c r="AF953" s="113"/>
      <c r="AG953" s="113"/>
      <c r="AH953" s="113"/>
      <c r="AI953" s="113"/>
      <c r="AJ953" s="113"/>
    </row>
    <row r="954" spans="1:36" ht="13.5" customHeight="1" x14ac:dyDescent="0.2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  <c r="AA954" s="113"/>
      <c r="AB954" s="113"/>
      <c r="AC954" s="113"/>
      <c r="AD954" s="113"/>
      <c r="AE954" s="113"/>
      <c r="AF954" s="113"/>
      <c r="AG954" s="113"/>
      <c r="AH954" s="113"/>
      <c r="AI954" s="113"/>
      <c r="AJ954" s="113"/>
    </row>
    <row r="955" spans="1:36" ht="13.5" customHeight="1" x14ac:dyDescent="0.2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  <c r="AA955" s="113"/>
      <c r="AB955" s="113"/>
      <c r="AC955" s="113"/>
      <c r="AD955" s="113"/>
      <c r="AE955" s="113"/>
      <c r="AF955" s="113"/>
      <c r="AG955" s="113"/>
      <c r="AH955" s="113"/>
      <c r="AI955" s="113"/>
      <c r="AJ955" s="113"/>
    </row>
    <row r="956" spans="1:36" ht="13.5" customHeight="1" x14ac:dyDescent="0.2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  <c r="AA956" s="113"/>
      <c r="AB956" s="113"/>
      <c r="AC956" s="113"/>
      <c r="AD956" s="113"/>
      <c r="AE956" s="113"/>
      <c r="AF956" s="113"/>
      <c r="AG956" s="113"/>
      <c r="AH956" s="113"/>
      <c r="AI956" s="113"/>
      <c r="AJ956" s="113"/>
    </row>
    <row r="957" spans="1:36" ht="13.5" customHeight="1" x14ac:dyDescent="0.2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  <c r="AA957" s="113"/>
      <c r="AB957" s="113"/>
      <c r="AC957" s="113"/>
      <c r="AD957" s="113"/>
      <c r="AE957" s="113"/>
      <c r="AF957" s="113"/>
      <c r="AG957" s="113"/>
      <c r="AH957" s="113"/>
      <c r="AI957" s="113"/>
      <c r="AJ957" s="113"/>
    </row>
    <row r="958" spans="1:36" ht="13.5" customHeight="1" x14ac:dyDescent="0.2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  <c r="AA958" s="113"/>
      <c r="AB958" s="113"/>
      <c r="AC958" s="113"/>
      <c r="AD958" s="113"/>
      <c r="AE958" s="113"/>
      <c r="AF958" s="113"/>
      <c r="AG958" s="113"/>
      <c r="AH958" s="113"/>
      <c r="AI958" s="113"/>
      <c r="AJ958" s="113"/>
    </row>
    <row r="959" spans="1:36" ht="13.5" customHeight="1" x14ac:dyDescent="0.2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  <c r="AA959" s="113"/>
      <c r="AB959" s="113"/>
      <c r="AC959" s="113"/>
      <c r="AD959" s="113"/>
      <c r="AE959" s="113"/>
      <c r="AF959" s="113"/>
      <c r="AG959" s="113"/>
      <c r="AH959" s="113"/>
      <c r="AI959" s="113"/>
      <c r="AJ959" s="113"/>
    </row>
    <row r="960" spans="1:36" ht="13.5" customHeight="1" x14ac:dyDescent="0.2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  <c r="AA960" s="113"/>
      <c r="AB960" s="113"/>
      <c r="AC960" s="113"/>
      <c r="AD960" s="113"/>
      <c r="AE960" s="113"/>
      <c r="AF960" s="113"/>
      <c r="AG960" s="113"/>
      <c r="AH960" s="113"/>
      <c r="AI960" s="113"/>
      <c r="AJ960" s="113"/>
    </row>
    <row r="961" spans="1:36" ht="13.5" customHeight="1" x14ac:dyDescent="0.2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  <c r="AA961" s="113"/>
      <c r="AB961" s="113"/>
      <c r="AC961" s="113"/>
      <c r="AD961" s="113"/>
      <c r="AE961" s="113"/>
      <c r="AF961" s="113"/>
      <c r="AG961" s="113"/>
      <c r="AH961" s="113"/>
      <c r="AI961" s="113"/>
      <c r="AJ961" s="113"/>
    </row>
    <row r="962" spans="1:36" ht="13.5" customHeight="1" x14ac:dyDescent="0.2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  <c r="AA962" s="113"/>
      <c r="AB962" s="113"/>
      <c r="AC962" s="113"/>
      <c r="AD962" s="113"/>
      <c r="AE962" s="113"/>
      <c r="AF962" s="113"/>
      <c r="AG962" s="113"/>
      <c r="AH962" s="113"/>
      <c r="AI962" s="113"/>
      <c r="AJ962" s="113"/>
    </row>
    <row r="963" spans="1:36" ht="13.5" customHeight="1" x14ac:dyDescent="0.2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  <c r="AA963" s="113"/>
      <c r="AB963" s="113"/>
      <c r="AC963" s="113"/>
      <c r="AD963" s="113"/>
      <c r="AE963" s="113"/>
      <c r="AF963" s="113"/>
      <c r="AG963" s="113"/>
      <c r="AH963" s="113"/>
      <c r="AI963" s="113"/>
      <c r="AJ963" s="113"/>
    </row>
    <row r="964" spans="1:36" ht="13.5" customHeight="1" x14ac:dyDescent="0.2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  <c r="AA964" s="113"/>
      <c r="AB964" s="113"/>
      <c r="AC964" s="113"/>
      <c r="AD964" s="113"/>
      <c r="AE964" s="113"/>
      <c r="AF964" s="113"/>
      <c r="AG964" s="113"/>
      <c r="AH964" s="113"/>
      <c r="AI964" s="113"/>
      <c r="AJ964" s="113"/>
    </row>
    <row r="965" spans="1:36" ht="13.5" customHeight="1" x14ac:dyDescent="0.2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  <c r="AA965" s="113"/>
      <c r="AB965" s="113"/>
      <c r="AC965" s="113"/>
      <c r="AD965" s="113"/>
      <c r="AE965" s="113"/>
      <c r="AF965" s="113"/>
      <c r="AG965" s="113"/>
      <c r="AH965" s="113"/>
      <c r="AI965" s="113"/>
      <c r="AJ965" s="113"/>
    </row>
    <row r="966" spans="1:36" ht="13.5" customHeight="1" x14ac:dyDescent="0.2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  <c r="AA966" s="113"/>
      <c r="AB966" s="113"/>
      <c r="AC966" s="113"/>
      <c r="AD966" s="113"/>
      <c r="AE966" s="113"/>
      <c r="AF966" s="113"/>
      <c r="AG966" s="113"/>
      <c r="AH966" s="113"/>
      <c r="AI966" s="113"/>
      <c r="AJ966" s="113"/>
    </row>
    <row r="967" spans="1:36" ht="13.5" customHeight="1" x14ac:dyDescent="0.2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  <c r="AA967" s="113"/>
      <c r="AB967" s="113"/>
      <c r="AC967" s="113"/>
      <c r="AD967" s="113"/>
      <c r="AE967" s="113"/>
      <c r="AF967" s="113"/>
      <c r="AG967" s="113"/>
      <c r="AH967" s="113"/>
      <c r="AI967" s="113"/>
      <c r="AJ967" s="113"/>
    </row>
    <row r="968" spans="1:36" ht="13.5" customHeight="1" x14ac:dyDescent="0.2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  <c r="AA968" s="113"/>
      <c r="AB968" s="113"/>
      <c r="AC968" s="113"/>
      <c r="AD968" s="113"/>
      <c r="AE968" s="113"/>
      <c r="AF968" s="113"/>
      <c r="AG968" s="113"/>
      <c r="AH968" s="113"/>
      <c r="AI968" s="113"/>
      <c r="AJ968" s="113"/>
    </row>
    <row r="969" spans="1:36" ht="13.5" customHeight="1" x14ac:dyDescent="0.2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  <c r="AA969" s="113"/>
      <c r="AB969" s="113"/>
      <c r="AC969" s="113"/>
      <c r="AD969" s="113"/>
      <c r="AE969" s="113"/>
      <c r="AF969" s="113"/>
      <c r="AG969" s="113"/>
      <c r="AH969" s="113"/>
      <c r="AI969" s="113"/>
      <c r="AJ969" s="113"/>
    </row>
    <row r="970" spans="1:36" ht="13.5" customHeight="1" x14ac:dyDescent="0.2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  <c r="AA970" s="113"/>
      <c r="AB970" s="113"/>
      <c r="AC970" s="113"/>
      <c r="AD970" s="113"/>
      <c r="AE970" s="113"/>
      <c r="AF970" s="113"/>
      <c r="AG970" s="113"/>
      <c r="AH970" s="113"/>
      <c r="AI970" s="113"/>
      <c r="AJ970" s="113"/>
    </row>
    <row r="971" spans="1:36" ht="13.5" customHeight="1" x14ac:dyDescent="0.2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  <c r="AA971" s="113"/>
      <c r="AB971" s="113"/>
      <c r="AC971" s="113"/>
      <c r="AD971" s="113"/>
      <c r="AE971" s="113"/>
      <c r="AF971" s="113"/>
      <c r="AG971" s="113"/>
      <c r="AH971" s="113"/>
      <c r="AI971" s="113"/>
      <c r="AJ971" s="113"/>
    </row>
    <row r="972" spans="1:36" ht="13.5" customHeight="1" x14ac:dyDescent="0.2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  <c r="AA972" s="113"/>
      <c r="AB972" s="113"/>
      <c r="AC972" s="113"/>
      <c r="AD972" s="113"/>
      <c r="AE972" s="113"/>
      <c r="AF972" s="113"/>
      <c r="AG972" s="113"/>
      <c r="AH972" s="113"/>
      <c r="AI972" s="113"/>
      <c r="AJ972" s="113"/>
    </row>
    <row r="973" spans="1:36" ht="13.5" customHeight="1" x14ac:dyDescent="0.2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  <c r="AA973" s="113"/>
      <c r="AB973" s="113"/>
      <c r="AC973" s="113"/>
      <c r="AD973" s="113"/>
      <c r="AE973" s="113"/>
      <c r="AF973" s="113"/>
      <c r="AG973" s="113"/>
      <c r="AH973" s="113"/>
      <c r="AI973" s="113"/>
      <c r="AJ973" s="113"/>
    </row>
    <row r="974" spans="1:36" ht="13.5" customHeight="1" x14ac:dyDescent="0.2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  <c r="AA974" s="113"/>
      <c r="AB974" s="113"/>
      <c r="AC974" s="113"/>
      <c r="AD974" s="113"/>
      <c r="AE974" s="113"/>
      <c r="AF974" s="113"/>
      <c r="AG974" s="113"/>
      <c r="AH974" s="113"/>
      <c r="AI974" s="113"/>
      <c r="AJ974" s="113"/>
    </row>
    <row r="975" spans="1:36" ht="13.5" customHeight="1" x14ac:dyDescent="0.2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  <c r="AA975" s="113"/>
      <c r="AB975" s="113"/>
      <c r="AC975" s="113"/>
      <c r="AD975" s="113"/>
      <c r="AE975" s="113"/>
      <c r="AF975" s="113"/>
      <c r="AG975" s="113"/>
      <c r="AH975" s="113"/>
      <c r="AI975" s="113"/>
      <c r="AJ975" s="113"/>
    </row>
    <row r="976" spans="1:36" ht="13.5" customHeight="1" x14ac:dyDescent="0.2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  <c r="AA976" s="113"/>
      <c r="AB976" s="113"/>
      <c r="AC976" s="113"/>
      <c r="AD976" s="113"/>
      <c r="AE976" s="113"/>
      <c r="AF976" s="113"/>
      <c r="AG976" s="113"/>
      <c r="AH976" s="113"/>
      <c r="AI976" s="113"/>
      <c r="AJ976" s="113"/>
    </row>
    <row r="977" spans="1:36" ht="13.5" customHeight="1" x14ac:dyDescent="0.2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  <c r="AA977" s="113"/>
      <c r="AB977" s="113"/>
      <c r="AC977" s="113"/>
      <c r="AD977" s="113"/>
      <c r="AE977" s="113"/>
      <c r="AF977" s="113"/>
      <c r="AG977" s="113"/>
      <c r="AH977" s="113"/>
      <c r="AI977" s="113"/>
      <c r="AJ977" s="113"/>
    </row>
    <row r="978" spans="1:36" ht="13.5" customHeight="1" x14ac:dyDescent="0.2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  <c r="AA978" s="113"/>
      <c r="AB978" s="113"/>
      <c r="AC978" s="113"/>
      <c r="AD978" s="113"/>
      <c r="AE978" s="113"/>
      <c r="AF978" s="113"/>
      <c r="AG978" s="113"/>
      <c r="AH978" s="113"/>
      <c r="AI978" s="113"/>
      <c r="AJ978" s="113"/>
    </row>
    <row r="979" spans="1:36" ht="13.5" customHeight="1" x14ac:dyDescent="0.2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  <c r="AA979" s="113"/>
      <c r="AB979" s="113"/>
      <c r="AC979" s="113"/>
      <c r="AD979" s="113"/>
      <c r="AE979" s="113"/>
      <c r="AF979" s="113"/>
      <c r="AG979" s="113"/>
      <c r="AH979" s="113"/>
      <c r="AI979" s="113"/>
      <c r="AJ979" s="113"/>
    </row>
    <row r="980" spans="1:36" ht="13.5" customHeight="1" x14ac:dyDescent="0.2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  <c r="AA980" s="113"/>
      <c r="AB980" s="113"/>
      <c r="AC980" s="113"/>
      <c r="AD980" s="113"/>
      <c r="AE980" s="113"/>
      <c r="AF980" s="113"/>
      <c r="AG980" s="113"/>
      <c r="AH980" s="113"/>
      <c r="AI980" s="113"/>
      <c r="AJ980" s="113"/>
    </row>
    <row r="981" spans="1:36" ht="13.5" customHeight="1" x14ac:dyDescent="0.2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  <c r="AA981" s="113"/>
      <c r="AB981" s="113"/>
      <c r="AC981" s="113"/>
      <c r="AD981" s="113"/>
      <c r="AE981" s="113"/>
      <c r="AF981" s="113"/>
      <c r="AG981" s="113"/>
      <c r="AH981" s="113"/>
      <c r="AI981" s="113"/>
      <c r="AJ981" s="113"/>
    </row>
    <row r="982" spans="1:36" ht="13.5" customHeight="1" x14ac:dyDescent="0.2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  <c r="AA982" s="113"/>
      <c r="AB982" s="113"/>
      <c r="AC982" s="113"/>
      <c r="AD982" s="113"/>
      <c r="AE982" s="113"/>
      <c r="AF982" s="113"/>
      <c r="AG982" s="113"/>
      <c r="AH982" s="113"/>
      <c r="AI982" s="113"/>
      <c r="AJ982" s="113"/>
    </row>
    <row r="983" spans="1:36" ht="13.5" customHeight="1" x14ac:dyDescent="0.2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  <c r="AA983" s="113"/>
      <c r="AB983" s="113"/>
      <c r="AC983" s="113"/>
      <c r="AD983" s="113"/>
      <c r="AE983" s="113"/>
      <c r="AF983" s="113"/>
      <c r="AG983" s="113"/>
      <c r="AH983" s="113"/>
      <c r="AI983" s="113"/>
      <c r="AJ983" s="113"/>
    </row>
    <row r="984" spans="1:36" ht="13.5" customHeight="1" x14ac:dyDescent="0.2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  <c r="AA984" s="113"/>
      <c r="AB984" s="113"/>
      <c r="AC984" s="113"/>
      <c r="AD984" s="113"/>
      <c r="AE984" s="113"/>
      <c r="AF984" s="113"/>
      <c r="AG984" s="113"/>
      <c r="AH984" s="113"/>
      <c r="AI984" s="113"/>
      <c r="AJ984" s="113"/>
    </row>
    <row r="985" spans="1:36" ht="13.5" customHeight="1" x14ac:dyDescent="0.2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  <c r="AA985" s="113"/>
      <c r="AB985" s="113"/>
      <c r="AC985" s="113"/>
      <c r="AD985" s="113"/>
      <c r="AE985" s="113"/>
      <c r="AF985" s="113"/>
      <c r="AG985" s="113"/>
      <c r="AH985" s="113"/>
      <c r="AI985" s="113"/>
      <c r="AJ985" s="113"/>
    </row>
    <row r="986" spans="1:36" ht="13.5" customHeight="1" x14ac:dyDescent="0.2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  <c r="AA986" s="113"/>
      <c r="AB986" s="113"/>
      <c r="AC986" s="113"/>
      <c r="AD986" s="113"/>
      <c r="AE986" s="113"/>
      <c r="AF986" s="113"/>
      <c r="AG986" s="113"/>
      <c r="AH986" s="113"/>
      <c r="AI986" s="113"/>
      <c r="AJ986" s="113"/>
    </row>
    <row r="987" spans="1:36" ht="13.5" customHeight="1" x14ac:dyDescent="0.2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  <c r="AA987" s="113"/>
      <c r="AB987" s="113"/>
      <c r="AC987" s="113"/>
      <c r="AD987" s="113"/>
      <c r="AE987" s="113"/>
      <c r="AF987" s="113"/>
      <c r="AG987" s="113"/>
      <c r="AH987" s="113"/>
      <c r="AI987" s="113"/>
      <c r="AJ987" s="113"/>
    </row>
    <row r="988" spans="1:36" ht="13.5" customHeight="1" x14ac:dyDescent="0.2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  <c r="AA988" s="113"/>
      <c r="AB988" s="113"/>
      <c r="AC988" s="113"/>
      <c r="AD988" s="113"/>
      <c r="AE988" s="113"/>
      <c r="AF988" s="113"/>
      <c r="AG988" s="113"/>
      <c r="AH988" s="113"/>
      <c r="AI988" s="113"/>
      <c r="AJ988" s="113"/>
    </row>
    <row r="989" spans="1:36" ht="13.5" customHeight="1" x14ac:dyDescent="0.2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  <c r="AA989" s="113"/>
      <c r="AB989" s="113"/>
      <c r="AC989" s="113"/>
      <c r="AD989" s="113"/>
      <c r="AE989" s="113"/>
      <c r="AF989" s="113"/>
      <c r="AG989" s="113"/>
      <c r="AH989" s="113"/>
      <c r="AI989" s="113"/>
      <c r="AJ989" s="113"/>
    </row>
    <row r="990" spans="1:36" ht="13.5" customHeight="1" x14ac:dyDescent="0.2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  <c r="AA990" s="113"/>
      <c r="AB990" s="113"/>
      <c r="AC990" s="113"/>
      <c r="AD990" s="113"/>
      <c r="AE990" s="113"/>
      <c r="AF990" s="113"/>
      <c r="AG990" s="113"/>
      <c r="AH990" s="113"/>
      <c r="AI990" s="113"/>
      <c r="AJ990" s="113"/>
    </row>
    <row r="991" spans="1:36" ht="13.5" customHeight="1" x14ac:dyDescent="0.2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  <c r="AA991" s="113"/>
      <c r="AB991" s="113"/>
      <c r="AC991" s="113"/>
      <c r="AD991" s="113"/>
      <c r="AE991" s="113"/>
      <c r="AF991" s="113"/>
      <c r="AG991" s="113"/>
      <c r="AH991" s="113"/>
      <c r="AI991" s="113"/>
      <c r="AJ991" s="113"/>
    </row>
    <row r="992" spans="1:36" ht="13.5" customHeight="1" x14ac:dyDescent="0.2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  <c r="AA992" s="113"/>
      <c r="AB992" s="113"/>
      <c r="AC992" s="113"/>
      <c r="AD992" s="113"/>
      <c r="AE992" s="113"/>
      <c r="AF992" s="113"/>
      <c r="AG992" s="113"/>
      <c r="AH992" s="113"/>
      <c r="AI992" s="113"/>
      <c r="AJ992" s="113"/>
    </row>
    <row r="993" spans="1:36" ht="13.5" customHeight="1" x14ac:dyDescent="0.2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  <c r="AA993" s="113"/>
      <c r="AB993" s="113"/>
      <c r="AC993" s="113"/>
      <c r="AD993" s="113"/>
      <c r="AE993" s="113"/>
      <c r="AF993" s="113"/>
      <c r="AG993" s="113"/>
      <c r="AH993" s="113"/>
      <c r="AI993" s="113"/>
      <c r="AJ993" s="113"/>
    </row>
    <row r="994" spans="1:36" ht="13.5" customHeight="1" x14ac:dyDescent="0.2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  <c r="AA994" s="113"/>
      <c r="AB994" s="113"/>
      <c r="AC994" s="113"/>
      <c r="AD994" s="113"/>
      <c r="AE994" s="113"/>
      <c r="AF994" s="113"/>
      <c r="AG994" s="113"/>
      <c r="AH994" s="113"/>
      <c r="AI994" s="113"/>
      <c r="AJ994" s="113"/>
    </row>
    <row r="995" spans="1:36" ht="13.5" customHeight="1" x14ac:dyDescent="0.2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  <c r="AA995" s="113"/>
      <c r="AB995" s="113"/>
      <c r="AC995" s="113"/>
      <c r="AD995" s="113"/>
      <c r="AE995" s="113"/>
      <c r="AF995" s="113"/>
      <c r="AG995" s="113"/>
      <c r="AH995" s="113"/>
      <c r="AI995" s="113"/>
      <c r="AJ995" s="113"/>
    </row>
    <row r="996" spans="1:36" ht="13.5" customHeight="1" x14ac:dyDescent="0.2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  <c r="AA996" s="113"/>
      <c r="AB996" s="113"/>
      <c r="AC996" s="113"/>
      <c r="AD996" s="113"/>
      <c r="AE996" s="113"/>
      <c r="AF996" s="113"/>
      <c r="AG996" s="113"/>
      <c r="AH996" s="113"/>
      <c r="AI996" s="113"/>
      <c r="AJ996" s="113"/>
    </row>
    <row r="997" spans="1:36" ht="13.5" customHeight="1" x14ac:dyDescent="0.2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  <c r="AA997" s="113"/>
      <c r="AB997" s="113"/>
      <c r="AC997" s="113"/>
      <c r="AD997" s="113"/>
      <c r="AE997" s="113"/>
      <c r="AF997" s="113"/>
      <c r="AG997" s="113"/>
      <c r="AH997" s="113"/>
      <c r="AI997" s="113"/>
      <c r="AJ997" s="113"/>
    </row>
    <row r="998" spans="1:36" ht="13.5" customHeight="1" x14ac:dyDescent="0.2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  <c r="AA998" s="113"/>
      <c r="AB998" s="113"/>
      <c r="AC998" s="113"/>
      <c r="AD998" s="113"/>
      <c r="AE998" s="113"/>
      <c r="AF998" s="113"/>
      <c r="AG998" s="113"/>
      <c r="AH998" s="113"/>
      <c r="AI998" s="113"/>
      <c r="AJ998" s="113"/>
    </row>
    <row r="999" spans="1:36" ht="13.5" customHeight="1" x14ac:dyDescent="0.2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  <c r="AA999" s="113"/>
      <c r="AB999" s="113"/>
      <c r="AC999" s="113"/>
      <c r="AD999" s="113"/>
      <c r="AE999" s="113"/>
      <c r="AF999" s="113"/>
      <c r="AG999" s="113"/>
      <c r="AH999" s="113"/>
      <c r="AI999" s="113"/>
      <c r="AJ999" s="113"/>
    </row>
    <row r="1000" spans="1:36" ht="13.5" customHeight="1" x14ac:dyDescent="0.2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  <c r="AA1000" s="113"/>
      <c r="AB1000" s="113"/>
      <c r="AC1000" s="113"/>
      <c r="AD1000" s="113"/>
      <c r="AE1000" s="113"/>
      <c r="AF1000" s="113"/>
      <c r="AG1000" s="113"/>
      <c r="AH1000" s="113"/>
      <c r="AI1000" s="113"/>
      <c r="AJ1000" s="113"/>
    </row>
  </sheetData>
  <mergeCells count="19">
    <mergeCell ref="A1:AG1"/>
    <mergeCell ref="D3:F3"/>
    <mergeCell ref="J3:L3"/>
    <mergeCell ref="R3:S3"/>
    <mergeCell ref="B6:P6"/>
    <mergeCell ref="R6:AF6"/>
    <mergeCell ref="B8:H8"/>
    <mergeCell ref="Z8:AF8"/>
    <mergeCell ref="B26:H26"/>
    <mergeCell ref="J26:P26"/>
    <mergeCell ref="R26:X26"/>
    <mergeCell ref="Z26:AF26"/>
    <mergeCell ref="J8:P8"/>
    <mergeCell ref="R8:X8"/>
    <mergeCell ref="AI10:AI15"/>
    <mergeCell ref="B17:H17"/>
    <mergeCell ref="J17:P17"/>
    <mergeCell ref="R17:X17"/>
    <mergeCell ref="Z17:AF17"/>
  </mergeCells>
  <conditionalFormatting sqref="B8">
    <cfRule type="expression" dxfId="12" priority="1">
      <formula>$J$3=1</formula>
    </cfRule>
  </conditionalFormatting>
  <conditionalFormatting sqref="B17">
    <cfRule type="expression" dxfId="11" priority="2">
      <formula>$J$3=1</formula>
    </cfRule>
  </conditionalFormatting>
  <conditionalFormatting sqref="B26">
    <cfRule type="expression" dxfId="10" priority="3">
      <formula>$J$3=1</formula>
    </cfRule>
  </conditionalFormatting>
  <conditionalFormatting sqref="B10:H15 J10:P15 R10:X15 Z10:AF15 B19:H24 J19:P24 R19:X24 Z19:AF24 B28:H33 J28:P33 R28:X33 Z28:AF33">
    <cfRule type="expression" dxfId="9" priority="4">
      <formula>OR(WEEKDAY(B10,1)=1,WEEKDAY(B10,1)=7)</formula>
    </cfRule>
  </conditionalFormatting>
  <conditionalFormatting sqref="J8">
    <cfRule type="expression" dxfId="8" priority="5">
      <formula>$J$3=1</formula>
    </cfRule>
  </conditionalFormatting>
  <conditionalFormatting sqref="J17">
    <cfRule type="expression" dxfId="7" priority="6">
      <formula>$J$3=1</formula>
    </cfRule>
  </conditionalFormatting>
  <conditionalFormatting sqref="J26">
    <cfRule type="expression" dxfId="6" priority="7">
      <formula>$J$3=1</formula>
    </cfRule>
  </conditionalFormatting>
  <conditionalFormatting sqref="R8">
    <cfRule type="expression" dxfId="5" priority="8">
      <formula>$J$3=1</formula>
    </cfRule>
  </conditionalFormatting>
  <conditionalFormatting sqref="R17">
    <cfRule type="expression" dxfId="4" priority="9">
      <formula>$J$3=1</formula>
    </cfRule>
  </conditionalFormatting>
  <conditionalFormatting sqref="R26">
    <cfRule type="expression" dxfId="3" priority="10">
      <formula>$J$3=1</formula>
    </cfRule>
  </conditionalFormatting>
  <conditionalFormatting sqref="Z8">
    <cfRule type="expression" dxfId="2" priority="11">
      <formula>$J$3=1</formula>
    </cfRule>
  </conditionalFormatting>
  <conditionalFormatting sqref="Z17">
    <cfRule type="expression" dxfId="1" priority="12">
      <formula>$J$3=1</formula>
    </cfRule>
  </conditionalFormatting>
  <conditionalFormatting sqref="Z26">
    <cfRule type="expression" dxfId="0" priority="13">
      <formula>$J$3=1</formula>
    </cfRule>
  </conditionalFormatting>
  <hyperlinks>
    <hyperlink ref="AI3" r:id="rId1" xr:uid="{00000000-0004-0000-0400-000000000000}"/>
    <hyperlink ref="AI4" r:id="rId2" xr:uid="{00000000-0004-0000-0400-000001000000}"/>
  </hyperlinks>
  <printOptions horizontalCentered="1"/>
  <pageMargins left="0.5" right="0.5" top="0.5" bottom="0.5" header="0" footer="0"/>
  <pageSetup paperSize="9" orientation="landscape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5</vt:i4>
      </vt:variant>
    </vt:vector>
  </HeadingPairs>
  <TitlesOfParts>
    <vt:vector size="5" baseType="lpstr">
      <vt:lpstr>Table 1</vt:lpstr>
      <vt:lpstr>Blad2</vt:lpstr>
      <vt:lpstr>Agenda 2023</vt:lpstr>
      <vt:lpstr>Agenda 2024</vt:lpstr>
      <vt:lpstr>Agenda 2025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en Ingrid King nascholing</dc:creator>
  <cp:lastModifiedBy>ingrid Rodenberg</cp:lastModifiedBy>
  <dcterms:created xsi:type="dcterms:W3CDTF">2021-12-23T14:31:33Z</dcterms:created>
  <dcterms:modified xsi:type="dcterms:W3CDTF">2024-03-21T13:00:49Z</dcterms:modified>
</cp:coreProperties>
</file>